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225" windowWidth="14805" windowHeight="7890"/>
  </bookViews>
  <sheets>
    <sheet name="План закупок_актуальный" sheetId="1" r:id="rId1"/>
    <sheet name="Исключенные из Плана" sheetId="2" r:id="rId2"/>
    <sheet name="Лист3" sheetId="3" r:id="rId3"/>
  </sheets>
  <definedNames>
    <definedName name="_xlnm._FilterDatabase" localSheetId="0" hidden="1">'План закупок_актуальный'!$A$5:$P$255</definedName>
    <definedName name="OLE_LINK1" localSheetId="0">'План закупок_актуальный'!#REF!</definedName>
  </definedNames>
  <calcPr calcId="152511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K20" i="1"/>
  <c r="K26" i="1" l="1"/>
  <c r="A3" i="2" l="1"/>
  <c r="A4" i="2" s="1"/>
  <c r="A5" i="2" s="1"/>
  <c r="A6" i="2" s="1"/>
  <c r="A7" i="2" s="1"/>
  <c r="A8" i="2" s="1"/>
  <c r="A9" i="2" s="1"/>
  <c r="A10" i="2" s="1"/>
  <c r="A11" i="2" s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l="1"/>
  <c r="A24" i="2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2" i="1" s="1"/>
  <c r="A73" i="1" s="1"/>
  <c r="A75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9" i="1" s="1"/>
  <c r="A101" i="1" s="1"/>
  <c r="A102" i="1" s="1"/>
  <c r="A103" i="1" s="1"/>
  <c r="A104" i="1" s="1"/>
  <c r="A105" i="1" s="1"/>
  <c r="A107" i="1" s="1"/>
  <c r="A108" i="1" s="1"/>
  <c r="A109" i="1" s="1"/>
  <c r="A111" i="1" s="1"/>
  <c r="A113" i="1" s="1"/>
  <c r="A117" i="1" l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l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52" i="1" s="1"/>
  <c r="A153" i="1" s="1"/>
  <c r="A156" i="1" s="1"/>
  <c r="A158" i="1" s="1"/>
  <c r="A159" i="1" s="1"/>
  <c r="A160" i="1" s="1"/>
  <c r="A166" i="1" s="1"/>
  <c r="A167" i="1" s="1"/>
  <c r="A168" i="1" s="1"/>
  <c r="A26" i="2" l="1"/>
  <c r="A169" i="1"/>
  <c r="A23" i="2"/>
  <c r="A170" i="1"/>
  <c r="A171" i="1" s="1"/>
  <c r="A172" i="1" s="1"/>
  <c r="A173" i="1" s="1"/>
  <c r="A174" i="1" s="1"/>
  <c r="A175" i="1" s="1"/>
  <c r="A176" i="1" s="1"/>
  <c r="A177" i="1" s="1"/>
  <c r="A178" i="1" l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l="1"/>
  <c r="A199" i="1" s="1"/>
  <c r="A200" i="1" s="1"/>
  <c r="A201" i="1" s="1"/>
  <c r="A202" i="1" s="1"/>
  <c r="A203" i="1" s="1"/>
  <c r="A204" i="1" l="1"/>
  <c r="A205" i="1" s="1"/>
  <c r="A209" i="1" s="1"/>
  <c r="A211" i="1" s="1"/>
  <c r="A212" i="1" s="1"/>
  <c r="A213" i="1" s="1"/>
  <c r="A214" i="1" s="1"/>
  <c r="A217" i="1" s="1"/>
  <c r="A218" i="1" s="1"/>
  <c r="A219" i="1" s="1"/>
  <c r="A27" i="2" l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1" i="1" s="1"/>
  <c r="A242" i="1" l="1"/>
  <c r="A243" i="1" s="1"/>
  <c r="A245" i="1" s="1"/>
  <c r="A25" i="2"/>
  <c r="A246" i="1" l="1"/>
  <c r="A247" i="1" s="1"/>
  <c r="A248" i="1" s="1"/>
  <c r="A249" i="1" s="1"/>
  <c r="A250" i="1" s="1"/>
  <c r="A252" i="1" s="1"/>
  <c r="A253" i="1" s="1"/>
  <c r="A254" i="1" s="1"/>
  <c r="A255" i="1" s="1"/>
</calcChain>
</file>

<file path=xl/sharedStrings.xml><?xml version="1.0" encoding="utf-8"?>
<sst xmlns="http://schemas.openxmlformats.org/spreadsheetml/2006/main" count="2688" uniqueCount="624">
  <si>
    <t>Код по ОКВЭД</t>
  </si>
  <si>
    <t>Код по ОКДП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</si>
  <si>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</si>
  <si>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</si>
  <si>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</si>
  <si>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</si>
  <si>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</si>
  <si>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</si>
  <si>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</si>
  <si>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</si>
  <si>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</si>
  <si>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</si>
  <si>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</si>
  <si>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</si>
  <si>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</si>
  <si>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</si>
  <si>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</si>
  <si>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1 КВАРТАЛ</t>
  </si>
  <si>
    <t>85.15</t>
  </si>
  <si>
    <t>Согласно документации</t>
  </si>
  <si>
    <t>-</t>
  </si>
  <si>
    <t>Нет</t>
  </si>
  <si>
    <t>нет</t>
  </si>
  <si>
    <t>г. Санкт-Петербург</t>
  </si>
  <si>
    <t>Приобретение сервера для нужд Филиала ФГУП ГНИВЦ ФНС России в СЗФО</t>
  </si>
  <si>
    <t>да</t>
  </si>
  <si>
    <t>72.20</t>
  </si>
  <si>
    <t>70.20</t>
  </si>
  <si>
    <t>Содержание помещений Филиала ФГУП ГНИВЦ ФНС России в СЗФО,  включая аренду помещений, коммунальные и эксплуатационные услуги, электроэнергию по адресу: г. Санкт-Петербург, ул. Потемкинская, 7</t>
  </si>
  <si>
    <t xml:space="preserve">Согласно документации </t>
  </si>
  <si>
    <t>51.47</t>
  </si>
  <si>
    <t>30.02</t>
  </si>
  <si>
    <t>г. Чебоксары</t>
  </si>
  <si>
    <t>66.03</t>
  </si>
  <si>
    <t>74.60</t>
  </si>
  <si>
    <t>64.20</t>
  </si>
  <si>
    <t>21.15</t>
  </si>
  <si>
    <t>2 КВАРТАЛ</t>
  </si>
  <si>
    <t>70.20.1</t>
  </si>
  <si>
    <t xml:space="preserve">Содержание помещений Филиала ФГУП ГНИВЦ ФНС России в ЮФО, включая аренду помещений, коммунальные и эксплуатационные услуги, электроэнергию, ремонт, вывоз мусора по адресу: г. Краснодар, ул. Гоголя, 90 </t>
  </si>
  <si>
    <t>г. Краснодар</t>
  </si>
  <si>
    <t>72.6</t>
  </si>
  <si>
    <t>г. Нижний Новгород</t>
  </si>
  <si>
    <t xml:space="preserve">Согласно документации  </t>
  </si>
  <si>
    <t>г. Кемерово</t>
  </si>
  <si>
    <t>3 КВАРТАЛ</t>
  </si>
  <si>
    <t>70.10</t>
  </si>
  <si>
    <t>Приобретение ПО для нужд Филиала ФГУП ГНИВЦ ФНС России в СЗФО</t>
  </si>
  <si>
    <t>4 КВАРТАЛ</t>
  </si>
  <si>
    <t>Закупка средств связи и телефонии для нужд филиала ФГУП ГНИВЦ ФНС России в СЗФО</t>
  </si>
  <si>
    <t>Сведения о начальной (максимальной) цене договора (цене лота), руб.</t>
  </si>
  <si>
    <t>Январь 2015 г.</t>
  </si>
  <si>
    <t>Апрель 2015 г.</t>
  </si>
  <si>
    <t>Июнь
2014 г.</t>
  </si>
  <si>
    <t>Март
2015 г.</t>
  </si>
  <si>
    <t>Июнь
2015 г.</t>
  </si>
  <si>
    <t>Запрос котировок в электронной форме</t>
  </si>
  <si>
    <t>Запрос предложений в электронной форме</t>
  </si>
  <si>
    <t>Октябрь 2015 г.</t>
  </si>
  <si>
    <t>Август 2015 г.</t>
  </si>
  <si>
    <t>Закупка у единственного поставщика</t>
  </si>
  <si>
    <t>50.10</t>
  </si>
  <si>
    <t>Аренда нежилых помещений</t>
  </si>
  <si>
    <t>Закупка оборудования IT-инфраструктуры для нужд Филиала ФГУП ГНИВЦ ФНС России в ПФО</t>
  </si>
  <si>
    <t>75.11.7</t>
  </si>
  <si>
    <t>08401000000</t>
  </si>
  <si>
    <t>г. Хабаровск</t>
  </si>
  <si>
    <t>Январь
2015 г.</t>
  </si>
  <si>
    <t>Декабрь 2015 г.</t>
  </si>
  <si>
    <t>74.14</t>
  </si>
  <si>
    <t>Предоставление информационных услуг о нормативных документах,принятых правительством Хабаровского края и УФНС России по Хабаровскому краю</t>
  </si>
  <si>
    <t>Январь 2015г.</t>
  </si>
  <si>
    <t xml:space="preserve">Содержание помещений Филиала ФГУП ГНИВЦ ФНС России в ДФО, включая аренду помещений, коммунальные и эксплуатационные услуги,  по адресу: 680000, г. Хабаровск, ул. Фрунзе,д.3, оф.210. </t>
  </si>
  <si>
    <t>ЦА</t>
  </si>
  <si>
    <t>ДФО</t>
  </si>
  <si>
    <t>Липецк</t>
  </si>
  <si>
    <t>80.22.22</t>
  </si>
  <si>
    <t>Январь-Декабрь 2015 г.</t>
  </si>
  <si>
    <t>ПФО</t>
  </si>
  <si>
    <t>72.40</t>
  </si>
  <si>
    <t>Услуги по сопровождению Систем КонсультнтПлюс; ГАРАНТ</t>
  </si>
  <si>
    <t>г.Нижний Новгород</t>
  </si>
  <si>
    <t>55.11</t>
  </si>
  <si>
    <t>Услуги по бронированию мест и оказанию гостиничных услуг в гостиницах ГК "Измайлово" для сотрудников Филиала в ПФО</t>
  </si>
  <si>
    <t>Дог. № 11/01-12 от 11.01.12</t>
  </si>
  <si>
    <t>Услуги по бронированию мест и оказанию гостиничных услуг в гостинице  "Гостиный дом" для сотрудников Филиала в ПФО</t>
  </si>
  <si>
    <t>Дог. №2-2-2дб/106-11 от 01.11.11</t>
  </si>
  <si>
    <t>70.20.2</t>
  </si>
  <si>
    <t>Аренда нежилых помещений для нужд Филиала ФГУП ГНИВЦ ФНС России в ПФО,  включая электроэнергию по адресу: г. Н.Новгород, бул.Мира, д.12</t>
  </si>
  <si>
    <t>Дог.№1 от 01.02.07</t>
  </si>
  <si>
    <t>Аренда нежилых помещений для нужд Филиала ФГУП ГНИВЦ ФНС России в ПФО по адресу: г. Н.Новгород, бул.Мира, д.12</t>
  </si>
  <si>
    <t>Дог. №2 от 01.05.10</t>
  </si>
  <si>
    <t>дог. Б/н от 01.02.14</t>
  </si>
  <si>
    <t>75.11.31</t>
  </si>
  <si>
    <t xml:space="preserve">Аренда нежилого помещения, являющегося муниципальной собственностью города Нижнего Новгорода для нужд Филиала ФГУП ГНИВЦ ФНС России в ПФО, по адресу: г. Н.Новгород, бул.Мира, д.8 </t>
  </si>
  <si>
    <t>Дог. № 2/1872 от 13.07.06</t>
  </si>
  <si>
    <t xml:space="preserve">Соглашение об общем владении и пользовании нежилым зданием(помещением), находящимся в общей долевой собственности, и долевом участии в расходах по его содержанию и ремонту </t>
  </si>
  <si>
    <t>Соглашение № 2/1015С от 06.05.06</t>
  </si>
  <si>
    <t>Аренда нежилого помещения для нужд Филиала ФГУП ГНИВЦ ФНС России в ПФО, по адресу: г. Н.Новгород, бул.Мира, д.17А</t>
  </si>
  <si>
    <t>Дог. б/н от 01.01.11</t>
  </si>
  <si>
    <t>Дог. б/н от 22.12.10</t>
  </si>
  <si>
    <t>70.32.1</t>
  </si>
  <si>
    <t>Содержание и ремонт общего имущества многоквартирного дома по адресу г.Н.Новгород, бульвар Мира, д.8</t>
  </si>
  <si>
    <t>Дог. № 512Д от 14.04.09</t>
  </si>
  <si>
    <t>Обеспечение электрической энергией нежилых помещений по адресу г.Н.Новгород, бульвар Мира, д.17А</t>
  </si>
  <si>
    <t>Дог. № 18/Н-Эл от 01.01.11</t>
  </si>
  <si>
    <t>51.56.4</t>
  </si>
  <si>
    <t>Подача энергоснабжающей организацией электрической энергии и мощности по адресу г.Н.Новгород, бульвар Мира, д.8</t>
  </si>
  <si>
    <t>Дог. № 2061000 от 07.10.05</t>
  </si>
  <si>
    <t>40.30.14</t>
  </si>
  <si>
    <t>Поставка теплоэнергии для нужд Филиала ФГУП ГНИВЦ ФНС России в ПФО по адресу г.Н.Новгород, бульвар Мира, д.8</t>
  </si>
  <si>
    <t>Дог. № 60327 от 13.12.10</t>
  </si>
  <si>
    <t>52.72</t>
  </si>
  <si>
    <t>Услуги по сервисному  техническому обслуживанию кондиционерного и вентиляционного оборудования</t>
  </si>
  <si>
    <t>64.20.11</t>
  </si>
  <si>
    <t xml:space="preserve">Услуги связи (интернет) </t>
  </si>
  <si>
    <t>Дог. № 44-2005 от 19.04.05</t>
  </si>
  <si>
    <t>Дог. № Е227540 от 27.11.08</t>
  </si>
  <si>
    <t xml:space="preserve">Предоставление услуг мобильной связи </t>
  </si>
  <si>
    <t>Дог. №252301239933</t>
  </si>
  <si>
    <t>Дог. № 10004058 от 13.09.02</t>
  </si>
  <si>
    <t>Предоставление услуг связи</t>
  </si>
  <si>
    <t>Дог. № 5-1-1002513 от 03.05.05</t>
  </si>
  <si>
    <t xml:space="preserve">Техническое обслуживание комплекса технических средств охраны по адресам г.Н.Новгород, бульвар Мира, д.8; бульвар Мира, д.12 </t>
  </si>
  <si>
    <t>Дог. № 802 от 16.01.08</t>
  </si>
  <si>
    <t>Охрана товарно-материальных ценностей и поддержание общественного порядка на объектах Филиала ФГУП ГНИВЦ ФНС России в ПФО по адресам г.Н.Новгород, бульвар Мира, д.8; д.12; д.17А</t>
  </si>
  <si>
    <t>74.30.9</t>
  </si>
  <si>
    <t>Работы по идентификации, исследованию и измерениям вредных и опасных производственных факторов для проведения специальной оценки условий труда и составлению отчета о ее проведении.</t>
  </si>
  <si>
    <t>Поставка канцтоваров</t>
  </si>
  <si>
    <t>Оказание услуг по технической поддержке эксплуатации и сопровождения программного обеспечения АИС "НАЛОГ-ЦОД" межрайонной инспекции по централизованной обработке данных (МРИ ЦОД)</t>
  </si>
  <si>
    <r>
      <t xml:space="preserve">Закупка оборудования IT-инфраструктуры </t>
    </r>
    <r>
      <rPr>
        <sz val="9"/>
        <color rgb="FF000000"/>
        <rFont val="Times New Roman"/>
        <family val="1"/>
        <charset val="204"/>
      </rPr>
      <t xml:space="preserve">для нужд Филиала ФГУП ГНИВЦ ФНС России в ПФО </t>
    </r>
  </si>
  <si>
    <t>Сентябрь 2015 г.</t>
  </si>
  <si>
    <t>Февраль 2015 г.</t>
  </si>
  <si>
    <t>Февраль-Декабрь 2015г.</t>
  </si>
  <si>
    <t>Март-Декабрь 2015г</t>
  </si>
  <si>
    <t>Апрель-Июнь
2015 г</t>
  </si>
  <si>
    <r>
      <t xml:space="preserve">Закупка оборудования IT-инфраструктуры </t>
    </r>
    <r>
      <rPr>
        <sz val="9"/>
        <color rgb="FF000000"/>
        <rFont val="Times New Roman"/>
        <family val="1"/>
        <charset val="204"/>
      </rPr>
      <t>для нужд Филиала ФГУП ГНИВЦ ФНС России в ПФО</t>
    </r>
  </si>
  <si>
    <t>Октябрь-Декабрь 2015 г.</t>
  </si>
  <si>
    <t>Приобретение автотранспортного средства для нужд Филиала ФГУП ГНИВЦ ФНС России в ПФО</t>
  </si>
  <si>
    <t>Декабрь 2015 г.-Декабрь 2016 г.</t>
  </si>
  <si>
    <t>СЗФО</t>
  </si>
  <si>
    <r>
      <t xml:space="preserve">Приобретение автомобиля </t>
    </r>
    <r>
      <rPr>
        <sz val="9"/>
        <color rgb="FF000000"/>
        <rFont val="Times New Roman"/>
        <family val="1"/>
        <charset val="204"/>
      </rPr>
      <t>для нужд Филиала ФГУП ГНИВЦ ФНС России в СЗФО</t>
    </r>
  </si>
  <si>
    <r>
      <t xml:space="preserve">Оказание услуг по ДМС сотрудников </t>
    </r>
    <r>
      <rPr>
        <sz val="9"/>
        <color rgb="FF000000"/>
        <rFont val="Times New Roman"/>
        <family val="1"/>
        <charset val="204"/>
      </rPr>
      <t>Филиала ФГУП ГНИВЦ ФНС России в СЗФО</t>
    </r>
  </si>
  <si>
    <t>Метр квадратный</t>
  </si>
  <si>
    <t xml:space="preserve">Февраль 2015 г. </t>
  </si>
  <si>
    <t>Февраль - Декабрь 2015 г.</t>
  </si>
  <si>
    <t>Январь - Декабрь 2015 г.</t>
  </si>
  <si>
    <t>Электронный документооборот,  Microsoft SharePoint</t>
  </si>
  <si>
    <t>шт.</t>
  </si>
  <si>
    <r>
      <t xml:space="preserve">Закупка оборудования IT-инфраструктуры </t>
    </r>
    <r>
      <rPr>
        <sz val="9"/>
        <color rgb="FF000000"/>
        <rFont val="Times New Roman"/>
        <family val="1"/>
        <charset val="204"/>
      </rPr>
      <t>для нужд Филиала ФГУП ГНИВЦ ФНС России в СЗФО</t>
    </r>
  </si>
  <si>
    <t>Cisco, сетевое оборудование</t>
  </si>
  <si>
    <t>Март 2015 г.</t>
  </si>
  <si>
    <t>Август-Сентябрь 2015 г.</t>
  </si>
  <si>
    <t>Microsoft</t>
  </si>
  <si>
    <t>Июль2015 г.</t>
  </si>
  <si>
    <t>Согласно документации о торгах</t>
  </si>
  <si>
    <t>Октябрь  2015 г.</t>
  </si>
  <si>
    <t>Изготовление и поставка сувенирной продукции</t>
  </si>
  <si>
    <t xml:space="preserve">Ноябрь </t>
  </si>
  <si>
    <t>СФО</t>
  </si>
  <si>
    <t>Передача во временное пользование объекта недвижимого имущества</t>
  </si>
  <si>
    <t>штука</t>
  </si>
  <si>
    <t>Декабрь
2015 г.</t>
  </si>
  <si>
    <t>Услуги связи по передачи данных, телематические услуги связи, доступ в Интернет</t>
  </si>
  <si>
    <t xml:space="preserve">Возмещение расходов по оплате коммунальных услуг </t>
  </si>
  <si>
    <t>Предоставление ФГУП ГНИВЦ ФНС России для нужд филиала ФГУП ГНИВЦ ФНС России в СФО на условиях простой (неисключительной) лицензии права использования СКЗИ КриптоПро</t>
  </si>
  <si>
    <t>Предоставление ФГУП ГНИВЦ ФНС России для нужд филиала ФГУП ГНИВЦ ФНС России в СФО на условиях простой (неисключительной) лицензии права использования программного обеспечения Microsoft Office Standard 2013 OLP</t>
  </si>
  <si>
    <t>Июль
2015 г.</t>
  </si>
  <si>
    <t>Август
2015 г.</t>
  </si>
  <si>
    <t>Продление лицензий  Kaspersky Total Security для бизнеса Russian Edition. 50-99 Node 1 year Renewal License</t>
  </si>
  <si>
    <t xml:space="preserve">Предоставление услуг 
электросвязи, услуг по предоставлению доступа к сетям электросвязи Оператора, иных услуг, технологически неразрывно связанных с услугами электросвязи
</t>
  </si>
  <si>
    <t>Сентябрь
2015 г.</t>
  </si>
  <si>
    <t>Сентябрь
2016 г.</t>
  </si>
  <si>
    <t>70.00</t>
  </si>
  <si>
    <t>Екатеринбург</t>
  </si>
  <si>
    <t>УФО</t>
  </si>
  <si>
    <t xml:space="preserve">Поставка средств вычислительной техники (сервер HP) для нужд филиала ФГУП ГНИВЦ ФНС России в Чувашской Республике </t>
  </si>
  <si>
    <t>Поставка  оперативной памяти для модернизации сервера HP для нужд Филиала ФГУП ГНИВЦ ФНС России в ЧР</t>
  </si>
  <si>
    <t>Март    2015 г.</t>
  </si>
  <si>
    <t>ЧР</t>
  </si>
  <si>
    <t xml:space="preserve">Поставка средств вычислительной техники (ноутбуки) для нужд филиала ФГУП ГНИВЦ ФНС России в Чувашской Республике </t>
  </si>
  <si>
    <t>Аренда нежилых помещений для нужд Филиала ФГУП ГНИВЦ ФНС России в ЧР по адресу: г. Чебоксары, переулок Бабушкина, 2д</t>
  </si>
  <si>
    <t>Июль       2015 г.</t>
  </si>
  <si>
    <t>Май       2016 г.</t>
  </si>
  <si>
    <t>ЮФО</t>
  </si>
  <si>
    <t>Февраль-Март
2015 г.</t>
  </si>
  <si>
    <t>50.10.3</t>
  </si>
  <si>
    <t>34.10.22.311</t>
  </si>
  <si>
    <t>Закупка легкового автомобиля</t>
  </si>
  <si>
    <t>Май
2015 г.</t>
  </si>
  <si>
    <t>Кодировка</t>
  </si>
  <si>
    <t>ЮФО-2</t>
  </si>
  <si>
    <t>ДФО-001</t>
  </si>
  <si>
    <t>ДФО-002</t>
  </si>
  <si>
    <t>Л-001</t>
  </si>
  <si>
    <t>ПФО-001</t>
  </si>
  <si>
    <t>ПФО-002</t>
  </si>
  <si>
    <t>ПФО-003</t>
  </si>
  <si>
    <t>ПФО-004</t>
  </si>
  <si>
    <t>ПФО-005</t>
  </si>
  <si>
    <t>ПФО-006</t>
  </si>
  <si>
    <t>ПФО-007</t>
  </si>
  <si>
    <t>ПФО-008</t>
  </si>
  <si>
    <t>ПФО-009</t>
  </si>
  <si>
    <t>ПФО-010</t>
  </si>
  <si>
    <t>ПФО-011</t>
  </si>
  <si>
    <t>ПФО-012</t>
  </si>
  <si>
    <t>ПФО-013</t>
  </si>
  <si>
    <t>ПФО-014</t>
  </si>
  <si>
    <t>ПФО-015</t>
  </si>
  <si>
    <t>ПФО-016</t>
  </si>
  <si>
    <t>ПФО-017</t>
  </si>
  <si>
    <t>ПФО-018</t>
  </si>
  <si>
    <t>ПФО-019</t>
  </si>
  <si>
    <t>ПФО-020</t>
  </si>
  <si>
    <t>ПФО-021</t>
  </si>
  <si>
    <t>ПФО-022</t>
  </si>
  <si>
    <t>ПФО-024</t>
  </si>
  <si>
    <t>ПФО-025</t>
  </si>
  <si>
    <t>СЗФО-001</t>
  </si>
  <si>
    <t>СЗФО-002</t>
  </si>
  <si>
    <t>СЗФО-003</t>
  </si>
  <si>
    <t>СЗФО-004</t>
  </si>
  <si>
    <t>СФО-001</t>
  </si>
  <si>
    <t>СФО-002</t>
  </si>
  <si>
    <t>СФО-003</t>
  </si>
  <si>
    <t>СФО-004</t>
  </si>
  <si>
    <t>ЧР-001</t>
  </si>
  <si>
    <t>ЧР-002</t>
  </si>
  <si>
    <t>ЮФО-001</t>
  </si>
  <si>
    <t>ПФО-026</t>
  </si>
  <si>
    <t>СЗФО-005</t>
  </si>
  <si>
    <t>УФО-001</t>
  </si>
  <si>
    <t>ЧР-003</t>
  </si>
  <si>
    <t>ПФО-027</t>
  </si>
  <si>
    <t>СЗФО-006</t>
  </si>
  <si>
    <t>СЗФО-007</t>
  </si>
  <si>
    <t>СФО-005</t>
  </si>
  <si>
    <t>СФО-006</t>
  </si>
  <si>
    <t>ПФО-028</t>
  </si>
  <si>
    <t>ПФО-029</t>
  </si>
  <si>
    <r>
      <t xml:space="preserve">Оказание услуг по ДМС работникам </t>
    </r>
    <r>
      <rPr>
        <sz val="9"/>
        <color rgb="FF000000"/>
        <rFont val="Times New Roman"/>
        <family val="1"/>
        <charset val="204"/>
      </rPr>
      <t xml:space="preserve"> ФГУП ГНИВЦ ФНС России </t>
    </r>
  </si>
  <si>
    <t>г. Москва</t>
  </si>
  <si>
    <t>73.10</t>
  </si>
  <si>
    <t>Оказание услуги по техническому и консультационному сопровождению программного комплекса «ГНИВЦ КУРЬЕР» и «ГНИВЦ КУРЬЕР  Корпорация»</t>
  </si>
  <si>
    <t>ЦА-Ц8-001</t>
  </si>
  <si>
    <t>Оказание услуг по организации круглосуточного поста охраны в административном здании по адресу: Походный проезд, владение 3, строение 1</t>
  </si>
  <si>
    <t>Январь 2016 г.</t>
  </si>
  <si>
    <t>ЦА-РСО-001</t>
  </si>
  <si>
    <t>Оказание услуг по предрейсовому медицинскому осмотру водителей предприятия</t>
  </si>
  <si>
    <t>ЦА-МТО-001</t>
  </si>
  <si>
    <t>52.4</t>
  </si>
  <si>
    <t>Приобретение сувенирной продукции с логотипом Организации</t>
  </si>
  <si>
    <t>ЦА-МТО-002</t>
  </si>
  <si>
    <t>52.47</t>
  </si>
  <si>
    <t>Заказ Свидетельств об окончании обучения</t>
  </si>
  <si>
    <t>Шт.</t>
  </si>
  <si>
    <t>ЦА-МТО-003</t>
  </si>
  <si>
    <t>81.10</t>
  </si>
  <si>
    <r>
      <t xml:space="preserve">Содержание помещений ФГУП ГНИВЦ ФНС России,  включая коммунальные, эксплуатационные услуги, текущий ремонт и уборку помещений и территорий по адресу: </t>
    </r>
    <r>
      <rPr>
        <sz val="9"/>
        <color rgb="FF000000"/>
        <rFont val="Times New Roman"/>
        <family val="1"/>
        <charset val="204"/>
      </rPr>
      <t xml:space="preserve"> г. Москва, Походный проезд, домовладение 3, строение 1</t>
    </r>
  </si>
  <si>
    <t>16 000 000</t>
  </si>
  <si>
    <t>Январь - Март 
2015 г.</t>
  </si>
  <si>
    <t>ЦА-МТО-004</t>
  </si>
  <si>
    <t>45.30</t>
  </si>
  <si>
    <r>
      <t xml:space="preserve">Установка дополнительной системы кондиционирования в помещении учебного класса 13 этажа здания </t>
    </r>
    <r>
      <rPr>
        <sz val="9"/>
        <color rgb="FF000000"/>
        <rFont val="Times New Roman"/>
        <family val="1"/>
        <charset val="204"/>
      </rPr>
      <t>по адресу: г. Москва, Походный проезд, домовладение 3, строение 1</t>
    </r>
  </si>
  <si>
    <t>ЦА-МТО-005</t>
  </si>
  <si>
    <t>34.10</t>
  </si>
  <si>
    <t>66.6</t>
  </si>
  <si>
    <t>Добровольное страхование автотранспорта (КАСКО)</t>
  </si>
  <si>
    <t>ЦА-МТО-007</t>
  </si>
  <si>
    <t>Закупка канцелярских товаров</t>
  </si>
  <si>
    <t>ЦА-МТО-008</t>
  </si>
  <si>
    <t>Январь 2016 г. - Декабрь 2016 г.</t>
  </si>
  <si>
    <r>
      <t xml:space="preserve">Закупка оборудования IT-инфраструктуры </t>
    </r>
    <r>
      <rPr>
        <sz val="9"/>
        <color rgb="FF000000"/>
        <rFont val="Times New Roman"/>
        <family val="1"/>
        <charset val="204"/>
      </rPr>
      <t>для нужд ФГУП ГНИВЦ ФНС России</t>
    </r>
  </si>
  <si>
    <t>Открытый аукцион в электронной форме</t>
  </si>
  <si>
    <t>Поставка расходных материалов для печатающих устройств ФГУП ГНИВЦ ФНС России</t>
  </si>
  <si>
    <t>Март - декабрь 2015 г.</t>
  </si>
  <si>
    <t>625 000,00</t>
  </si>
  <si>
    <t>Оказание услуг по сопровождению мультимедийной корпоративной системы.</t>
  </si>
  <si>
    <t>Поставка прав на программное обеспечение в электронном виде DXperience Subscription</t>
  </si>
  <si>
    <t>518 964,00</t>
  </si>
  <si>
    <t>ЦА-Ц3-001</t>
  </si>
  <si>
    <t>ЦА-Ц3-002</t>
  </si>
  <si>
    <t>ЦА-Ц3-003</t>
  </si>
  <si>
    <t>ЦА-Ц3-004</t>
  </si>
  <si>
    <t>ЦА-Ц3-005</t>
  </si>
  <si>
    <t>ЦА-Ц3-006</t>
  </si>
  <si>
    <t>ЦА-Ц3-007</t>
  </si>
  <si>
    <t>Доступ к линии технической поддержки Bisness Studio Enterprise 4.0 сроком на один год</t>
  </si>
  <si>
    <t>Оказание услуг по сопровождению системы видеонаблюдения</t>
  </si>
  <si>
    <t>Оказание услуг по сопровождению СКУД ФГУП ГНИВЦ ФНС России.</t>
  </si>
  <si>
    <t>Ноябрь 2015 г.</t>
  </si>
  <si>
    <t>Закупка ключевых носителей</t>
  </si>
  <si>
    <t>Февраль-март               2015 г.</t>
  </si>
  <si>
    <t>72.60</t>
  </si>
  <si>
    <t>72.50</t>
  </si>
  <si>
    <t>45.31</t>
  </si>
  <si>
    <t>ЦА-Ц3-008</t>
  </si>
  <si>
    <t>31.62</t>
  </si>
  <si>
    <t>ЦА-Ц3-009</t>
  </si>
  <si>
    <t>Приобретение автотранспортных средств для нужд ФГУП ГНИВЦ ФНС России</t>
  </si>
  <si>
    <t>Оказание услуг по добровольному страхованию автотранспортных средств, принадлежащих Филиалу ФГУП ГНИВЦ ФНС России в ПФО</t>
  </si>
  <si>
    <t>Предоставление безотзывной банковской гарантии в качестве обеспечения исполнения государственного контракта</t>
  </si>
  <si>
    <t>Апрель 2016 г.</t>
  </si>
  <si>
    <t>ЦА-ОПО-001</t>
  </si>
  <si>
    <t>65.12</t>
  </si>
  <si>
    <t>Оказание услуг по эксплуатации прикладного и общесистемного программного обеспечения  межрегиональных инспекций ФНС России по крупнейшим налогоплательщикам №№ 1, 2, 3, 4, 5, 6, 7, 9, межрегиональной инспекции Федеральной налоговой службы по Центральному федеральному округу и межрегиональной инспекции Федеральной налоговой службы по ценообразованию для целей налогообложения в 2015 году</t>
  </si>
  <si>
    <t>ЦА-Ц6-001</t>
  </si>
  <si>
    <t>Оказание услуг по эксплуатации прикладного и общесистемного программного обеспечения межрегиональной инспекции Федеральной налоговой службы по Южному федеральному округу</t>
  </si>
  <si>
    <t>ЦА-Ц6-002</t>
  </si>
  <si>
    <t xml:space="preserve">Оказание услуг по верстке и размещению публикаций на сайтах ФНС России (по заявкам), администрированию шаблонов дизайна и структуры сайта ФНС России в части оказания услуг по администрированию системы управления контентом внутреннего Интернет-портала ФНС России </t>
  </si>
  <si>
    <t>ЦА-Ц2-001</t>
  </si>
  <si>
    <t xml:space="preserve">Оказание услуг по верстке и размещению публикаций на сайтах ФНС России (по заявкам), администрированию шаблонов дизайна и структуры сайта ФНС России в части оказания услуг по администрированию системы управления контентом прикладных сервисов и англоязычной версии официального сайта ФНС России </t>
  </si>
  <si>
    <t>ЦА-Ц2-002</t>
  </si>
  <si>
    <t>Исключены из Плана закупок</t>
  </si>
  <si>
    <t xml:space="preserve">Аренда вычислительной инфраструктуры промышленного и тестового контуров ПАК ОФД ККТ </t>
  </si>
  <si>
    <t>ЦА-Ц3-010</t>
  </si>
  <si>
    <t>Оказание услуг по верстке и размещению публикаций на сайтах ФНС России (по заявкам), администрированию шаблонов дизайна и структуры сайта ФНС России в части оказания услуг по администрированию системы управления контентом сайтов  Управлений ФНС России  по субъектам Российской Федерации</t>
  </si>
  <si>
    <t>ЦА-Ц2-003</t>
  </si>
  <si>
    <t>Оказание услуг по сопровождению прикладной подсистемы налогового администрирования, в части сопровождения прикладной подсистемы «ЦСР», а именно тестирования и сопровождения прикладных подсистем АИС «Налог-3» в части учета иностранных организаций (постановка и снятие с учета в налоговых инспекциях) и учета иностранных работников и иностранных граждан по месту пребывания в РФ (постановка и снятие с учета в налоговых инспекциях)</t>
  </si>
  <si>
    <t>Март         2015 г.</t>
  </si>
  <si>
    <t>ЦА-Ц4-001</t>
  </si>
  <si>
    <t>Оказание услуг по сопровождению программных средств формирования и ведения нормативно-справочной информации автоматизированной информационной системы, в части сопровождения программного обеспечения «КЛАДР», «СПРО», комплекса программных средств автоматизированной системы ведения справочников (АСВК) и поддержки в актуальном состоянии информационного обеспечения автоматизированной информационной системы, в части формирования «КЛАДР»</t>
  </si>
  <si>
    <t>ЦА-Ц2-004</t>
  </si>
  <si>
    <t>Оказание услуг по сопровождению программных комплексов АИС «Налог» в ЦА ФНС России, в части сопровождения ПК «Финансовое планирование» (формирование и корректировка сводных бюджетных ассигнований, лимитов бюджетных обязательств и реестров финансирования по ФНС России на текущий финансовый год); сопровождения ПО «Кассовый расход» (подготовка сведений для обеспечения равномерного и эффективного расходования средств федерального бюджета и оперативного контроля за расходованием средств  федерального бюджета участникам бюджетного процесса, подведомственными ФНС России); сопровождения ПО «Рассылка» (подготовка и рассылка по электронной почте в УФНС России и подведомственные организации ФНС России данных для сверки бухгалтерской отчетности (извещение форма 0504805))</t>
  </si>
  <si>
    <t>Оказание услуг по сопровождению программных комплексов АИС «Налог» в ЦА ФНС России, в части сопровождения ПК «Планирование и распределение путевок»</t>
  </si>
  <si>
    <t>Февраль 2015г</t>
  </si>
  <si>
    <t>ЦА-Ц1 001</t>
  </si>
  <si>
    <t>ЦА-Ц2-005</t>
  </si>
  <si>
    <t>ЦА-Ц4-002</t>
  </si>
  <si>
    <t>открытый конкурс в электронной форме</t>
  </si>
  <si>
    <t>ЦА-Ц4-003</t>
  </si>
  <si>
    <t>Выполнение работ по развитию ЕСТП и оказание услуг по технической поддержке ЕСТП ФГУП ГНИВЦ ФНС России</t>
  </si>
  <si>
    <t>Оказание услуг по сопровождению прикладной подсистемы налогового администрирования, в части сопровождения задач урегулирования задолженности и обеспечения процедур банкротства, в части физических лиц</t>
  </si>
  <si>
    <t>Март           2016 г.</t>
  </si>
  <si>
    <t>Март          2015 г.</t>
  </si>
  <si>
    <t xml:space="preserve"> Декабрь 2015 г.</t>
  </si>
  <si>
    <t>Апрель
2015 г.</t>
  </si>
  <si>
    <t>февраль 2015 г.</t>
  </si>
  <si>
    <t>ЦА-МТО-009</t>
  </si>
  <si>
    <t xml:space="preserve">Изготовление и поставка сувенирной продукции для нужд ФГУП ГНИВЦ ФНС России </t>
  </si>
  <si>
    <t>40.30</t>
  </si>
  <si>
    <t>ЧР-005</t>
  </si>
  <si>
    <t>Услуги поставки тепловой энергии для нужд ФГУП ГНИВЦ ФНС России в ЧР</t>
  </si>
  <si>
    <t>Аренда нежилых помещений для нужд Филиала ФГУП ГНИВЦ ФНС России в ЧР по адресу: г. Чебоксары, пул. Э.Юрьева, д.1</t>
  </si>
  <si>
    <t>Сентябрь 2016 г.</t>
  </si>
  <si>
    <t>Услуги по предоставлению доступа к сети Интернет для нужд ФГУП ГНИВЦ ФНС России в ЧР</t>
  </si>
  <si>
    <t>Услуги связи по предоставлению доступа к городской проводной телефонной сети для нужд ФГУП ГНИВЦ ФНС России в ЧР</t>
  </si>
  <si>
    <t>Услуги по предоставлению сотовой связи для нужд ФГУП ГНИВЦ ФНС России ЧР</t>
  </si>
  <si>
    <t>Октябрь 
2015 г.</t>
  </si>
  <si>
    <t>Октябрь 2016 г.</t>
  </si>
  <si>
    <t>40.10.</t>
  </si>
  <si>
    <t>Услуги по поставке электрической энергии для нужд ФГУП ГНИВЦ ФНС России ЧР</t>
  </si>
  <si>
    <t>Ноябрь
2015 г.</t>
  </si>
  <si>
    <t>Ноябрь 2016 г.</t>
  </si>
  <si>
    <t>Услуги по содержанию нежилого помещения Филиала ФГУП ГНИВЦ ФНС России в ЧР по адресу: г. Чебоксары, ул. Афанасьева, д. 11, кор.1, пом.1</t>
  </si>
  <si>
    <t>Декабрь 2016 г.</t>
  </si>
  <si>
    <t>СЗФО-011</t>
  </si>
  <si>
    <t>Оказание услуг на абоненское обслуживание (интернет)</t>
  </si>
  <si>
    <t xml:space="preserve">Оказание услуг почтовой связи </t>
  </si>
  <si>
    <t>СЗФО-012</t>
  </si>
  <si>
    <t>50.50</t>
  </si>
  <si>
    <t>Товары с использованием ТРК (бензин)</t>
  </si>
  <si>
    <t>СЗФО-013</t>
  </si>
  <si>
    <t>СЗФО-014</t>
  </si>
  <si>
    <t>Оказание  охранных услуг</t>
  </si>
  <si>
    <t>Содержание помещений Филиала ФГУП ГНИВЦ ФНС России в СЗФО ,включая аренду помещений, коммунальные и эксплуатационные услуги, электроэнергию по адрему: г. Санкт-Петербург, ул. Потемкинская, д.7</t>
  </si>
  <si>
    <t>Оказание услуг по ДМС сотрудников Филиала ФГУП ГНИВЦ ФНС России в СЗФО на 2016 г</t>
  </si>
  <si>
    <t>Услуги связи (МТС)</t>
  </si>
  <si>
    <t>Март             2015 г.</t>
  </si>
  <si>
    <t>ЦА-Ц3-011</t>
  </si>
  <si>
    <t>Услуги по защите от DDOS атак телекоммуникационного канала передачи данных</t>
  </si>
  <si>
    <t>ЦА-Ц3-012</t>
  </si>
  <si>
    <t>Аренда нежелых помещений, расположенных по адресу:г.Уфа, ул. Революционная, д. 221</t>
  </si>
  <si>
    <t>г. Уфа</t>
  </si>
  <si>
    <t>Поставка лицензий к программным продуктам и  прав на программное обеспечение в электронном виде DXperience Subscription</t>
  </si>
  <si>
    <t>Март  2015 г.</t>
  </si>
  <si>
    <t>Июнь 2015 г.</t>
  </si>
  <si>
    <t>ЦА-Ц3-013</t>
  </si>
  <si>
    <t>шт</t>
  </si>
  <si>
    <t>Аренда земельного участка, г. Москва, ул. Молодогвардейская, 32</t>
  </si>
  <si>
    <t>ЦА-МТО-011</t>
  </si>
  <si>
    <t>Аренда нежелых помещений, расположенных по адрему: г. Москва, ул. Неглинная, 23</t>
  </si>
  <si>
    <t>ЦА-МТО-012</t>
  </si>
  <si>
    <t>Июль  2015 г.</t>
  </si>
  <si>
    <t>Сентябрь  2015 г.</t>
  </si>
  <si>
    <t>Апрель 2015г.</t>
  </si>
  <si>
    <t>Март           2015 г.</t>
  </si>
  <si>
    <t>Май       2015 г.</t>
  </si>
  <si>
    <t>Закупка услуг по сопровождению программных комплексов общего назначения в части сопровождения ПК «ГНИВЦ ПРИЕМ Регион»</t>
  </si>
  <si>
    <t>ЦА-Р-001</t>
  </si>
  <si>
    <t>Закупка услуг по сопровождению программных комплексов АИС «Налог» на федеральном уровне в части сопровождения программного обеспечения «Бухгалтерский учет и финансирование» и «Электронный учет материальных ценностей»</t>
  </si>
  <si>
    <t>ЦА-Ц2-006</t>
  </si>
  <si>
    <t xml:space="preserve">Сопровождение программных комплексов налогового администрирования на федеральном уровне в части сопровождения ПК АИС ФЦОД и ПК «Личный кабинет налогоплательщика для физических лиц»; сопровождению прикладной подсистемы налогового администрирования АИС «Налог-3» в части сопровождения прикладной подсистемы «АСК НДС-2»; сопровождению прикладной подсистемы аналитической деятельности АИС «Налог-3» в части сопровождения прикладной подсистемы «Удаленный доступ к АС ФХД» </t>
  </si>
  <si>
    <t>ЦА-Ц1-002</t>
  </si>
  <si>
    <t>Сопровождение прикладного программного обеспечения на федеральном, региональном и местном уровнях автоматизированной информационной системы ФНС России в части сопровождения программных комплексов аналитической деятельности на федеральном уровне в части сопровождении ПК «База данных внешних экономических источников»</t>
  </si>
  <si>
    <t>ЦА-Ц1-003</t>
  </si>
  <si>
    <t>Сопровождение прикладного программного обеспечения на федеральном, региональном и местном уровнях автоматизированной информационной системы ФНС России в части сопровождения программных комплексов аналитической деятельности на федеральном уровне в части предоставления доступа к базе данных налогового законодательства иностранных государств</t>
  </si>
  <si>
    <t>ЦА-Ц1-004</t>
  </si>
  <si>
    <t xml:space="preserve">Сопровождение программных комплексов АИС «Налог» в ЦА ФНС России в части сопровождения ПК «СЭД ЦА»; сопровождению программных комплексов административно-хозяйственной деятельности в части сопровождения ПК «СЭД Регион» на региональном уровне; сопровождению программных комплексов административно-хозяйственной деятельности в части сопровождения ПК «СЭД ИФНС» на местном уровне </t>
  </si>
  <si>
    <t>ЦА-Ц6-003</t>
  </si>
  <si>
    <t>Сопровождение программных комплексов АИС «Налог» в ЦА ФНС России в части сопровождения ПК «Документ - архив» (в т.ч. проведение доработок по совершенствованию технологических процессов в системе)</t>
  </si>
  <si>
    <t>ЦА-Ц6-004</t>
  </si>
  <si>
    <t xml:space="preserve">Сопровождение прикладных подсистем АИС «Налог-3» в части сопровождения прикладных подсистем внешнего взаимодействия: прикладной подсистемы «Личный кабинет налогоплательщика ЮЛ» и прикладной подсистемы «Личный кабинет налогоплательщика ИП» </t>
  </si>
  <si>
    <t>ЦА-Ц7-001</t>
  </si>
  <si>
    <t xml:space="preserve">Сопровождение прикладной подсистемы «АСК НДС-2» </t>
  </si>
  <si>
    <t>ЦА-Ц7-002</t>
  </si>
  <si>
    <t xml:space="preserve">Сопровождение программных комплексов налогового администрирования в части сопровождения ПК КСХУД на региональном уровне, сопровождения прикладных обеспечивающих подсистем АИС «Налог-3» в части сопровождения прикладных подсистем «Управление документами» и «Электронный архив налоговой информации» (УД и ЭА) </t>
  </si>
  <si>
    <t>ЦА-Ц7-003</t>
  </si>
  <si>
    <t>Сопровождение программных комплексов аналитической деятельности на федеральном уровне в части сопровождения «ПК Аналитика»; сопровождению прикладной подсистемы аналитической деятельности АИС «Налог-3» в части сопровождения прикладной подсистемы «Рабочее место руководителя (РМР)» и прикладной подсистемы «Анализ имущественных налогов»</t>
  </si>
  <si>
    <t>ЦА-Ц6-005</t>
  </si>
  <si>
    <t>Сопровождение прикладного программного обеспечения на федеральном, региональном и местном уровнях автоматизированной информационной системы ФНС России в части сопровождения программных комплексов аналитической деятельности на федеральном уровне в части сопровождения ПК «Визуальный анализ информации» (ПК ВАИ), сопровождения прикладной подсистемы аналитической деятельности АИС «Налог-3» в части Сопровождение подсистемы «Досье налогоплательщика» (в объёме внедренных функциональных блоков АИС «Налог-3») и подсистемы «Визуальный сетевой анализ (в объеме внедренных функциональных блоков АИС «Налог-3»)</t>
  </si>
  <si>
    <t>ЦА-Ц6-006</t>
  </si>
  <si>
    <t xml:space="preserve">Сопровождение прикладного программного обеспечения на федеральном, региональном и местном уровнях автоматизированной информационной системы ФНС России в части консультационной и технической поддержки модификации прикладного программного обеспечения в процессе эксплуатации подсистем АИС «Налог-3» </t>
  </si>
  <si>
    <t>ЦА-Р-002</t>
  </si>
  <si>
    <t>ЦА-Ц8-003</t>
  </si>
  <si>
    <t>ПФО-031</t>
  </si>
  <si>
    <t>Услуги по сопровождению информационного обеспечения, прикладных и общесистемных IT-сервисов автоматизированной информационной системы ФНС России в части сопровождения программных средств СУиМ из состава АИС «Налог-3»</t>
  </si>
  <si>
    <t>ЦА-Ц6-007</t>
  </si>
  <si>
    <t xml:space="preserve">Услуги по сопровождению информационного обеспечения, прикладных и общесистемных IT-сервисов автоматизированной информационной системы ФНС России в части сопровождения программных средств ЕСК и СУиМ из состава АИС «Налог-3» </t>
  </si>
  <si>
    <t>Услуги по сопровождению программных средств ФНС России, обеспечивающих работоспособность электронных сервисов на портале государственных и муниципальных услуг (ПГУ); сопровождению программных средств ФНС России, обеспечивающих представление государственных услуг в электронном виде через систему межведомственного электронного взаимодействия (СМЭВ); сопровождению программных средств представления налогоплательщикам электронных услуг на портале Федеральной налоговой службы (nalog.ru)</t>
  </si>
  <si>
    <t>ЦА-Ц6-008</t>
  </si>
  <si>
    <t>ЦА-Ц6-009</t>
  </si>
  <si>
    <t xml:space="preserve">Услуги по администрированию, верстке и размещении публикаций в ПК «Автоматизированная система тестирования кадров и образовательный портал ФНС России» </t>
  </si>
  <si>
    <t>ЦА-Ц5-001</t>
  </si>
  <si>
    <t xml:space="preserve">Услуги по сопровождению сбора и формирования статистической отчетности качественных и количественных параметров передачи данных в разрезе территориальных налоговых органов и ФНС России в целом в части услуг мониторинга и управления трафиком </t>
  </si>
  <si>
    <t>ЦА-Ц3-014</t>
  </si>
  <si>
    <t xml:space="preserve">Услуги по сопровождению информационного обеспечения прикладных и общесистемных IT-сервисов автоматизированной информационной системы ФНС России в части администрирования и ведения электронного паспорта информационно-телекоммуникационной инфраструктуры </t>
  </si>
  <si>
    <t>ЦА-Ц3-015</t>
  </si>
  <si>
    <t xml:space="preserve">Услуги выделенного хостинга </t>
  </si>
  <si>
    <t>ЦА-Ц2-007</t>
  </si>
  <si>
    <t>Услуги по верстке и размещению публикаций на сайтах ФНС России (по заявкам), администрированию шаблонов дизайна и структуры сайта ФНС России</t>
  </si>
  <si>
    <t>ЦА-Ц6-010</t>
  </si>
  <si>
    <t>Услуги по сопровождению информационного обеспечения, прикладных и общесистемных ИТ-сервисов автоматизированной информационной системы ФНС России в части разработки форматов приема/передач данных налоговой информации в электронном виде (версии 2,3,4,5); поддержания в актуальном состоянии форм налоговых деклараций и иных документов; сопровождения программных средств, расширяющих функции стандартного парсера MSXML по контролю XML-файлов в электронном виде; поддержания в актуальном состоянии на Интернет-сайте Справочника налоговой и бухгалтерской отчетности (шаблоны, форматы, инструкции,xsd-схемы)</t>
  </si>
  <si>
    <t>ЦА-Ц1-006</t>
  </si>
  <si>
    <t>ЦА-Ц1-005</t>
  </si>
  <si>
    <t xml:space="preserve">Услуги по ведению «ФИАС» (Федеральная информационная адресная система), КЛАДР (Классификатор адресов России) в части проведения мониторинга адресной информации в БД ФИАС на основе нормативно-правовых документов органов государственной власти субъектов Российской Федерации и органов местного самоуправления, доработки программных средств просмотра адресов базы данных адресной информации КЛАДР-Р, выгружаемой из ФИАС в интересах ее автономного использования организациями, ведомствами и физическими лицами </t>
  </si>
  <si>
    <t xml:space="preserve">Услуги по реализации системы регистрации, анализа и мониторинга сетевых компьютерных атак на сервера автоматизированной информационной системы «Сайт ФНС России» и сопряжения с государственной системой обнаружения, предупреждения и ликвидации последствий компьютерных атак на информационные ресурсы Российской Федерации </t>
  </si>
  <si>
    <t>ЦА-Ц9-001</t>
  </si>
  <si>
    <t xml:space="preserve">Услуги по созданию презентационных и рекламных материалов для портала Федеральной налоговой службы </t>
  </si>
  <si>
    <t>ЦА-Ц2-008</t>
  </si>
  <si>
    <t xml:space="preserve">Услуги по сопровождению информационного обеспечения прикладных и общесистемных IT-сервисов автоматизированной информационной системы ФНС России в части верстки и размещения публикаций на сайтах ФНС России (по заявкам) </t>
  </si>
  <si>
    <t>ЦА-Ц3-016</t>
  </si>
  <si>
    <t xml:space="preserve">Информационные услуги с использованием экземпляров Системы Консультант </t>
  </si>
  <si>
    <t xml:space="preserve">УТВЕРЖДАЮ
Генеральный директор
ФГУП ГНИВЦ ФНС России
________________ А.А. Антонов
«____» ________ 2015 г.
</t>
  </si>
  <si>
    <t xml:space="preserve">Cопровождение прикладного программного обеспечения на федеральном, региональном и местном уровнях автоматизированной информационной системы ФНС России в части сопровождения КПИ и ЦСУД </t>
  </si>
  <si>
    <t>22000 евро</t>
  </si>
  <si>
    <t>ЦА-Ц3-017</t>
  </si>
  <si>
    <t>ЦА-Ц3-018</t>
  </si>
  <si>
    <t>Услуги по предоставлению местной, междугородней и международной телефонной связи с выделением пула городских номеров</t>
  </si>
  <si>
    <t xml:space="preserve">Услуги по предоставлению доступа в глобальную сеть Интернет с предоставлением и маршрутизацией пула внешних IP-адресов, выделенных цифровых каналов связи Е1, частного виртуального канала с предоставлением периферийного порта сети передачи данных» </t>
  </si>
  <si>
    <t>Март   2015 г.</t>
  </si>
  <si>
    <t>Июнь   2015 г.</t>
  </si>
  <si>
    <t>ЦА-Ц2-009</t>
  </si>
  <si>
    <t>51.51.2</t>
  </si>
  <si>
    <t>Услуги по проектированию пользовательского интерфейса портала и личного кабинета ФИАС</t>
  </si>
  <si>
    <t>Услуги по мойке и чистке автомобилей, а так же закупке топлива.</t>
  </si>
  <si>
    <t>ЦА-МТО-013</t>
  </si>
  <si>
    <t>Сентябрь  2016 г.</t>
  </si>
  <si>
    <t>ЦА-МТО-014</t>
  </si>
  <si>
    <t>52.48.11</t>
  </si>
  <si>
    <t>Закупка офисной мебели для Центра № 1</t>
  </si>
  <si>
    <t>Изготовление  рекламно-сувенирной продукции для участников семинаров</t>
  </si>
  <si>
    <t>Март               2015 г.</t>
  </si>
  <si>
    <t>ЦА-Ц5-002</t>
  </si>
  <si>
    <t>Закупка серверного оборудования</t>
  </si>
  <si>
    <t>ЦА-Ц3-019</t>
  </si>
  <si>
    <t>66.03.1</t>
  </si>
  <si>
    <t>г.Уфа</t>
  </si>
  <si>
    <t>Март    2016 г.</t>
  </si>
  <si>
    <t>ОК-001</t>
  </si>
  <si>
    <t>Медицинское страхование работников обособленного структурного подразделения  в  г.Уфе</t>
  </si>
  <si>
    <t>Февраль  2016г</t>
  </si>
  <si>
    <t>Оборудование телефонии и оборудование ИТ-инфраструктуры</t>
  </si>
  <si>
    <t>ЦА-Ц3-020</t>
  </si>
  <si>
    <t>Специальная оценка услловий труда</t>
  </si>
  <si>
    <t>ЦА-МТО-015</t>
  </si>
  <si>
    <t>Предоставление доступа к сети Интернет</t>
  </si>
  <si>
    <t>ЦА-Ц3-021</t>
  </si>
  <si>
    <t>Мбит/сек</t>
  </si>
  <si>
    <t>Администрирование УАТС</t>
  </si>
  <si>
    <t>ЦА-Ц3-022</t>
  </si>
  <si>
    <t>74.8</t>
  </si>
  <si>
    <t>г. Прокопьевск</t>
  </si>
  <si>
    <t>Март 2016 г.</t>
  </si>
  <si>
    <t>СФО-008</t>
  </si>
  <si>
    <t>Аренда  недвижимости  по адресу:Кемеровская область, г. Прокопьевск, ул. Ноградская, 21</t>
  </si>
  <si>
    <t>Июня 2015 г.</t>
  </si>
  <si>
    <t>ЦА-ОПО-002</t>
  </si>
  <si>
    <t>Февраль 2016 г.</t>
  </si>
  <si>
    <t>Май            2015 г.</t>
  </si>
  <si>
    <t>Закупка лицензии Stimulsoft Reports.Ultimate 2014.3 (лицензия для команды разработчиков с исходным кодом) и лицензии на право использования одной компоненты Центр Регистрации КриптоПро УЦ версия 1.5 класса КС2</t>
  </si>
  <si>
    <t>ЦА-Ц3-023</t>
  </si>
  <si>
    <t>Май           2016 г.</t>
  </si>
  <si>
    <t>Апрель         2015 г.</t>
  </si>
  <si>
    <t>Поставка лицензий к программным продуктам и  прав на программное обеспечение в электронном виде (Windows Server Datacenter 2012, Windows Server CAL 2012)</t>
  </si>
  <si>
    <t>Апрель  2015 г.</t>
  </si>
  <si>
    <t>Май         2016 г.</t>
  </si>
  <si>
    <t>ЦА-Ц3-024</t>
  </si>
  <si>
    <t>ЦА-Ц3-025</t>
  </si>
  <si>
    <t>Май- Июнь          2015 г.</t>
  </si>
  <si>
    <t>Поставка лицензий к программным продуктам и  прав на программное обеспечение в электронном виде (Mirapolis Virtual Room )</t>
  </si>
  <si>
    <t>Закупка образовательных услуг по обучению 6 сотрудников</t>
  </si>
  <si>
    <t>дня</t>
  </si>
  <si>
    <t>Май             2015 г.</t>
  </si>
  <si>
    <t>Май               2015 г.</t>
  </si>
  <si>
    <t>80.4</t>
  </si>
  <si>
    <t>Май         2015 г.</t>
  </si>
  <si>
    <t>Май           2015 г.</t>
  </si>
  <si>
    <t>ЦА-Ц7-004</t>
  </si>
  <si>
    <t>Ежегодный партнерский взнос за участие в партнерской программе Oracle - золотой статус</t>
  </si>
  <si>
    <t>72.</t>
  </si>
  <si>
    <t>Закупка услу по сопровождению программных средств формирования и ведения нормативно-справочной информации автоматизированной информационной системы, в части автоматизированной информационной адресной системы (ФИАС)</t>
  </si>
  <si>
    <t>ЦА-Ц2-010</t>
  </si>
  <si>
    <t>Июль 
2015 г.</t>
  </si>
  <si>
    <t>Закупка услуг по вёрстке и размещению публикаций на сайтах ФНС России (по заявкам), администрированию шаблонов дизайна и структуры сайта ФНС России, в части оказания услуг по администрированию системы управления контентом сайтов Управлений ФНС России по субъектам РФ</t>
  </si>
  <si>
    <t>Июнь        2015 г.</t>
  </si>
  <si>
    <t>ЦА-Ц2-011</t>
  </si>
  <si>
    <t>ЦА-Ц6-011</t>
  </si>
  <si>
    <t>Май          2015 г.</t>
  </si>
  <si>
    <t>Закупка услуг по системно-техническому обслуживанию оборудования, средств вычислительной техники, средств телекоммуникаций, локальных вычислительных сетей и копировально-множительной техники межрегиональной инспекции ФНС России по крупнейшим налогоплательщикам № 2</t>
  </si>
  <si>
    <t xml:space="preserve">Услуги по предоставлению   доступа в глобальную сеть Интернет с предоставлением и маршрутизацией пула внешних IP-адресов, предоставлению местной телефонной связи </t>
  </si>
  <si>
    <t>ЦА-Ц3-026</t>
  </si>
  <si>
    <t xml:space="preserve">Закупка образовательных услуг </t>
  </si>
  <si>
    <t>ОК-002</t>
  </si>
  <si>
    <t>ОК-003</t>
  </si>
  <si>
    <t>ОК-04</t>
  </si>
  <si>
    <t>Июнь         2015 г.</t>
  </si>
  <si>
    <t>ЦА-Ц3-027</t>
  </si>
  <si>
    <t xml:space="preserve">Поставка ключевых носителей и комплекта документации для сертифицированных ФСТЭК электронных ключей и ПО </t>
  </si>
  <si>
    <t>Июнь  2015 г.</t>
  </si>
  <si>
    <t>ЦА-Ц2-012</t>
  </si>
  <si>
    <t>72.10</t>
  </si>
  <si>
    <t>ЦА-ФИН-001</t>
  </si>
  <si>
    <t>ЦА-ФИН-002</t>
  </si>
  <si>
    <t>ЦА-ФИН-003</t>
  </si>
  <si>
    <t>ЦА-ФИН-004</t>
  </si>
  <si>
    <t>ЦА-ФИН-005</t>
  </si>
  <si>
    <t>ЦА-ФИН-006</t>
  </si>
  <si>
    <t>ЦА-ФИН-007</t>
  </si>
  <si>
    <t>ЦА-ФИН-008</t>
  </si>
  <si>
    <t>ЦА-ФИН-009</t>
  </si>
  <si>
    <t>ЦА-ФИН-010</t>
  </si>
  <si>
    <t>ЦА-ФИН-011</t>
  </si>
  <si>
    <t>ЦА-ФИН-012</t>
  </si>
  <si>
    <t>ЦА-Ц3-028</t>
  </si>
  <si>
    <t>Июль 2015 г</t>
  </si>
  <si>
    <t>Сопровождению прикладного программного обеспечения АИС «Финансы» в 2015, в соответствии с Техническим заданием</t>
  </si>
  <si>
    <t>Январь-Июнь 2015 г.</t>
  </si>
  <si>
    <t>Создание видеоролика</t>
  </si>
  <si>
    <t>ЦА-Р-003</t>
  </si>
  <si>
    <t>92.11</t>
  </si>
  <si>
    <t>Июль         2015 г.</t>
  </si>
  <si>
    <t>ЦА-ОПО-004</t>
  </si>
  <si>
    <t>Июнь-Август 2015</t>
  </si>
  <si>
    <t>Март            2016 г.</t>
  </si>
  <si>
    <t>Закупка информационных услуг для сопровождения прикладного программного обеспечения АИС «Финансы», в  соответствии с Техническим заданием</t>
  </si>
  <si>
    <t>2 047 087,00</t>
  </si>
  <si>
    <t>ЦА-ФИН-013</t>
  </si>
  <si>
    <t>ЦА-ФИН-014</t>
  </si>
  <si>
    <t>Закупка рекламных услуг</t>
  </si>
  <si>
    <t>ЦА-Ц5-003</t>
  </si>
  <si>
    <t>2221452 </t>
  </si>
  <si>
    <t>74.4.</t>
  </si>
  <si>
    <t>Закупка осредств вычислительной техники для нужд Филиала ФГУП ГНИВЦ ФНС России в ПФО</t>
  </si>
  <si>
    <t>август
2015 г.</t>
  </si>
  <si>
    <t>набора</t>
  </si>
  <si>
    <t>Августь 2015 г.</t>
  </si>
  <si>
    <t>ЦА-Ц2-013</t>
  </si>
  <si>
    <t>Август  2016 г.</t>
  </si>
  <si>
    <t>Закупка ПО на CD-диске в комплекте с лицензией на право использования ПО</t>
  </si>
  <si>
    <t>ЦА-Ц3-029</t>
  </si>
  <si>
    <t>ЦА-Ц2-014</t>
  </si>
  <si>
    <t>ЦА-Ц3-030</t>
  </si>
  <si>
    <t>ЦА-Ц3-031</t>
  </si>
  <si>
    <t xml:space="preserve">Оценка графического дизайна и верстке главной страницы портала «ФИАС» (Федеральная информационная адресная книга) </t>
  </si>
  <si>
    <t>Разработка уточненного единого проектного решения по телекоммуникационной инфраструктуре налогового органа, в части разработки типовых схем телекоммуникационных узлов налоговых органов</t>
  </si>
  <si>
    <t>Разработка требований к услугам связи СТК ФНС России с учётом результатов опытной эксплуатации АИС «Налог-3» на период 2016-2017</t>
  </si>
  <si>
    <t>ЦА-ОПО-005</t>
  </si>
  <si>
    <t xml:space="preserve">Октябрь 2015 г. </t>
  </si>
  <si>
    <t>Закупка светодиодных светильников</t>
  </si>
  <si>
    <t>52.44.</t>
  </si>
  <si>
    <t>сентябрь 2015 г.</t>
  </si>
  <si>
    <t>ЦА-ОПО-006</t>
  </si>
  <si>
    <t>Закупка услуг по демонтажу, монтажу и пуско-наладке систем охранно-пожарной сигнализации, СКУД и видеонаблюдения</t>
  </si>
  <si>
    <t>ЦА-Ц3-032</t>
  </si>
  <si>
    <t xml:space="preserve">Закупка работ по развитию автоматизированной информационной системы ФНС России в соответствии с Техническим заданием </t>
  </si>
  <si>
    <t>ЦА-Ц7-005</t>
  </si>
  <si>
    <t>ЦА-Ц7-006</t>
  </si>
  <si>
    <t>ЦА-Ц7-007</t>
  </si>
  <si>
    <t>ЦА-Ц7-008</t>
  </si>
  <si>
    <t>ЦА-Ц9-002</t>
  </si>
  <si>
    <t>ЦА-Ц9-005</t>
  </si>
  <si>
    <t>ЦА-Ц9-003</t>
  </si>
  <si>
    <t>ЦА-Ц9-004</t>
  </si>
  <si>
    <t>ЦА-Ц7-009</t>
  </si>
  <si>
    <t>ЦА-Ц6-012</t>
  </si>
  <si>
    <t>ЦА-Ц9-006</t>
  </si>
  <si>
    <t>ЦА-Ц7-010</t>
  </si>
  <si>
    <t>ЦА-Ц7-011</t>
  </si>
  <si>
    <t>ЦА-Ц7-012</t>
  </si>
  <si>
    <t>ЦА-Ц7-013</t>
  </si>
  <si>
    <t>ЦА-Ц9-007</t>
  </si>
  <si>
    <t>Услуги охранно-пожарной сигнализации на объектах Филиала ФГУП ГНИВЦ ФНС России в ЧР по адресам: г. Чебоксары, ул. Афанасьева, д.11 корп. 1; пер. Бабушкина, 2д; ул. Э.Юрьева, д.1</t>
  </si>
  <si>
    <t>Закупка на поставку оборудования и материалов для систем охранно-пожарной сигнализации и СКУД</t>
  </si>
  <si>
    <t>Закупка на поставку оборудования для систем внутреннего электроснабжения</t>
  </si>
  <si>
    <t>51.65.5</t>
  </si>
  <si>
    <t>51.86.1</t>
  </si>
  <si>
    <t>Закупка услуг по сопровождению программных средств ФНС России, обеспечивающих представление государственных услуг в электронном виде через систему межведомственного электронного взаимодействия (СМЭВ</t>
  </si>
  <si>
    <t>Закупка вычислительной техники для создания тестового стенда АИС «Налог-3»</t>
  </si>
  <si>
    <t xml:space="preserve"> Изготовление и поставка сувенирной продукции для нужд ФГУП ГНИВЦ ФНС России</t>
  </si>
  <si>
    <t>Закупка услуг по организации и проведению образовательных мероприятий путем непосредственного взаимодействия педагогического работника с обучающими по повышению квалификации федеральных государственных гражданских служащих Федеральной налоговый службы по вопросам администрирования программных комплексов</t>
  </si>
  <si>
    <t xml:space="preserve">Закупка услуг по организации и проведению образовательных мероприятий путем непосредственного взаимодействия педагогического работника с обучающими по повышению квалификации федеральных государственных гражданских служащих Федеральной налоговой службы по вопросам администрирования программных комплексов </t>
  </si>
  <si>
    <t xml:space="preserve">Январь 2016 г. </t>
  </si>
  <si>
    <t xml:space="preserve">Закупка работ по развитию автоматизированной информационной системы ФНС России в 2015 году (2 очередь)  в соответствии с Техническим заданием </t>
  </si>
  <si>
    <t xml:space="preserve">Март             2017 г. </t>
  </si>
  <si>
    <t xml:space="preserve">Закупка услуг по модернизации программного обеспечения автоматизированной системы тестирования кадров и образовательного портала ФНС России по результатам опытной эксплуатации </t>
  </si>
  <si>
    <t xml:space="preserve">Закупка услуг по разработке учебных материалов и проведению лекционных и семинарских занятий по программе повышения квалификации федеральных гражданских служащих центрального аппарата ФНС России «Управление процессами» </t>
  </si>
  <si>
    <t>Закупка услуг по организации и проведению образовательных мероприятий с использованием дистанционных образовательных технологий по повышению квалификации федеральных государственных гражданских служащих Федеральной налоговой службы по вопросам использования информационных технологий, по программе повышения квалификации: «Современные технологии в бюджетном учёте и формировании бюджетной отчетности – Бюджетный учёт с использованием программных продуктов фирмы 1-С»</t>
  </si>
  <si>
    <t xml:space="preserve">Закупка услуг по организации и проведению образовательных мероприятий с использованием дистанционных образовательных технологий по повышению квалификации федеральных государственных гражданских служащих Федеральной налоговой службы по вопросам использования информационных технологий, по программе повышения квалификации: «Управление проектами в области информационных технологий» </t>
  </si>
  <si>
    <t>80.22.22.</t>
  </si>
  <si>
    <t>7 268 100,00</t>
  </si>
  <si>
    <t>46.69.5</t>
  </si>
  <si>
    <t>Закупка электротехнического оборудования и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</si>
</sst>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\ _₽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1" xfId="0" applyFill="1" applyBorder="1"/>
    <xf numFmtId="49" fontId="0" fillId="0" borderId="1" xfId="0" applyNumberFormat="1" applyFill="1" applyBorder="1"/>
    <xf numFmtId="0" fontId="6" fillId="0" borderId="1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ill="1"/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49" fontId="2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0" fillId="5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7" fillId="0" borderId="0" xfId="0" applyFont="1" applyFill="1" applyAlignment="1">
      <alignment wrapText="1"/>
    </xf>
    <xf numFmtId="0" fontId="0" fillId="0" borderId="0" xfId="0" applyFill="1" applyAlignment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0066"/>
      <color rgb="FFFF99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Y261"/>
  <sheetViews>
    <sheetView tabSelected="1" zoomScale="80" zoomScaleNormal="80" workbookViewId="0">
      <pane xSplit="15" ySplit="5" topLeftCell="P6" activePane="bottomRight" state="frozen"/>
      <selection pane="topRight" activeCell="R1" sqref="R1"/>
      <selection pane="bottomLeft" activeCell="A5" sqref="A5"/>
      <selection pane="bottomRight" activeCell="N263" sqref="N263"/>
    </sheetView>
  </sheetViews>
  <sheetFormatPr defaultRowHeight="15" x14ac:dyDescent="0.25"/>
  <cols>
    <col min="1" max="1" width="6.85546875" style="19" customWidth="1"/>
    <col min="2" max="2" width="9.140625" style="13" customWidth="1"/>
    <col min="3" max="3" width="9.140625" style="13"/>
    <col min="4" max="4" width="29.28515625" style="13" customWidth="1"/>
    <col min="5" max="5" width="14.85546875" style="13" customWidth="1"/>
    <col min="6" max="6" width="5.7109375" style="13" customWidth="1"/>
    <col min="7" max="7" width="6" style="13" customWidth="1"/>
    <col min="8" max="8" width="5.85546875" style="13" customWidth="1"/>
    <col min="9" max="9" width="11.28515625" style="33" customWidth="1"/>
    <col min="10" max="10" width="10.140625" style="13" customWidth="1"/>
    <col min="11" max="11" width="18.5703125" style="13" customWidth="1"/>
    <col min="12" max="13" width="9.140625" style="13"/>
    <col min="14" max="14" width="11.28515625" style="13" customWidth="1"/>
    <col min="15" max="15" width="9.140625" style="13"/>
    <col min="16" max="16" width="6.85546875" style="19" customWidth="1"/>
    <col min="17" max="17" width="13.140625" customWidth="1"/>
    <col min="18" max="25" width="9.140625" style="13"/>
  </cols>
  <sheetData>
    <row r="1" spans="1:16" ht="128.25" customHeight="1" x14ac:dyDescent="0.25">
      <c r="A1" s="61"/>
      <c r="B1" s="62"/>
      <c r="C1" s="62"/>
      <c r="D1" s="62"/>
      <c r="E1" s="62"/>
      <c r="F1" s="62"/>
      <c r="G1" s="62"/>
      <c r="H1" s="62"/>
      <c r="I1" s="62"/>
      <c r="J1" s="62"/>
      <c r="K1" s="62"/>
      <c r="L1" s="59" t="s">
        <v>444</v>
      </c>
      <c r="M1" s="60"/>
      <c r="N1" s="60"/>
      <c r="O1" s="60"/>
    </row>
    <row r="2" spans="1:16" ht="15.75" customHeight="1" x14ac:dyDescent="0.25">
      <c r="A2" s="66"/>
      <c r="B2" s="67" t="s">
        <v>0</v>
      </c>
      <c r="C2" s="67" t="s">
        <v>1</v>
      </c>
      <c r="D2" s="57" t="s">
        <v>2</v>
      </c>
      <c r="E2" s="57"/>
      <c r="F2" s="57"/>
      <c r="G2" s="57"/>
      <c r="H2" s="57"/>
      <c r="I2" s="57"/>
      <c r="J2" s="57"/>
      <c r="K2" s="57"/>
      <c r="L2" s="57"/>
      <c r="M2" s="57"/>
      <c r="N2" s="57" t="s">
        <v>3</v>
      </c>
      <c r="O2" s="57" t="s">
        <v>4</v>
      </c>
      <c r="P2" s="68" t="s">
        <v>190</v>
      </c>
    </row>
    <row r="3" spans="1:16" ht="47.25" customHeight="1" x14ac:dyDescent="0.25">
      <c r="A3" s="66"/>
      <c r="B3" s="67"/>
      <c r="C3" s="67"/>
      <c r="D3" s="57" t="s">
        <v>5</v>
      </c>
      <c r="E3" s="57" t="s">
        <v>6</v>
      </c>
      <c r="F3" s="57" t="s">
        <v>7</v>
      </c>
      <c r="G3" s="57"/>
      <c r="H3" s="57" t="s">
        <v>8</v>
      </c>
      <c r="I3" s="57" t="s">
        <v>9</v>
      </c>
      <c r="J3" s="57"/>
      <c r="K3" s="57" t="s">
        <v>50</v>
      </c>
      <c r="L3" s="57" t="s">
        <v>10</v>
      </c>
      <c r="M3" s="57"/>
      <c r="N3" s="57"/>
      <c r="O3" s="57"/>
      <c r="P3" s="69"/>
    </row>
    <row r="4" spans="1:16" ht="132" x14ac:dyDescent="0.25">
      <c r="A4" s="66"/>
      <c r="B4" s="67"/>
      <c r="C4" s="67"/>
      <c r="D4" s="57"/>
      <c r="E4" s="57"/>
      <c r="F4" s="50" t="s">
        <v>11</v>
      </c>
      <c r="G4" s="50" t="s">
        <v>12</v>
      </c>
      <c r="H4" s="57"/>
      <c r="I4" s="20" t="s">
        <v>13</v>
      </c>
      <c r="J4" s="50" t="s">
        <v>12</v>
      </c>
      <c r="K4" s="57"/>
      <c r="L4" s="49" t="s">
        <v>14</v>
      </c>
      <c r="M4" s="49" t="s">
        <v>15</v>
      </c>
      <c r="N4" s="57"/>
      <c r="O4" s="49" t="s">
        <v>16</v>
      </c>
      <c r="P4" s="70"/>
    </row>
    <row r="5" spans="1:16" x14ac:dyDescent="0.25">
      <c r="A5" s="21">
        <v>1</v>
      </c>
      <c r="B5" s="21">
        <v>2</v>
      </c>
      <c r="C5" s="21">
        <v>3</v>
      </c>
      <c r="D5" s="22">
        <v>4</v>
      </c>
      <c r="E5" s="22">
        <v>5</v>
      </c>
      <c r="F5" s="21">
        <v>6</v>
      </c>
      <c r="G5" s="21">
        <v>7</v>
      </c>
      <c r="H5" s="22">
        <v>8</v>
      </c>
      <c r="I5" s="23">
        <v>9</v>
      </c>
      <c r="J5" s="21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1"/>
    </row>
    <row r="6" spans="1:16" ht="15" customHeight="1" x14ac:dyDescent="0.25">
      <c r="A6" s="57" t="s">
        <v>17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8"/>
    </row>
    <row r="7" spans="1:16" x14ac:dyDescent="0.25">
      <c r="A7" s="57" t="s">
        <v>73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8"/>
    </row>
    <row r="8" spans="1:16" ht="36" x14ac:dyDescent="0.25">
      <c r="A8" s="6">
        <f>1</f>
        <v>1</v>
      </c>
      <c r="B8" s="3" t="s">
        <v>18</v>
      </c>
      <c r="C8" s="3">
        <v>7492034</v>
      </c>
      <c r="D8" s="5" t="s">
        <v>241</v>
      </c>
      <c r="E8" s="3" t="s">
        <v>19</v>
      </c>
      <c r="F8" s="3" t="s">
        <v>20</v>
      </c>
      <c r="G8" s="3" t="s">
        <v>20</v>
      </c>
      <c r="H8" s="3" t="s">
        <v>20</v>
      </c>
      <c r="I8" s="6">
        <v>45286585000</v>
      </c>
      <c r="J8" s="6" t="s">
        <v>242</v>
      </c>
      <c r="K8" s="9">
        <v>6825000</v>
      </c>
      <c r="L8" s="3" t="s">
        <v>51</v>
      </c>
      <c r="M8" s="3" t="s">
        <v>68</v>
      </c>
      <c r="N8" s="3" t="s">
        <v>60</v>
      </c>
      <c r="O8" s="3" t="s">
        <v>22</v>
      </c>
      <c r="P8" s="4" t="s">
        <v>470</v>
      </c>
    </row>
    <row r="9" spans="1:16" ht="60" x14ac:dyDescent="0.25">
      <c r="A9" s="6">
        <f t="shared" ref="A9:A40" si="0">A8+1</f>
        <v>2</v>
      </c>
      <c r="B9" s="3" t="s">
        <v>243</v>
      </c>
      <c r="C9" s="3">
        <v>7240000</v>
      </c>
      <c r="D9" s="5" t="s">
        <v>244</v>
      </c>
      <c r="E9" s="3" t="s">
        <v>19</v>
      </c>
      <c r="F9" s="3" t="s">
        <v>20</v>
      </c>
      <c r="G9" s="3" t="s">
        <v>20</v>
      </c>
      <c r="H9" s="3" t="s">
        <v>20</v>
      </c>
      <c r="I9" s="6">
        <v>45286585000</v>
      </c>
      <c r="J9" s="6" t="s">
        <v>242</v>
      </c>
      <c r="K9" s="9">
        <v>8000000</v>
      </c>
      <c r="L9" s="3" t="s">
        <v>51</v>
      </c>
      <c r="M9" s="3" t="s">
        <v>68</v>
      </c>
      <c r="N9" s="3" t="s">
        <v>60</v>
      </c>
      <c r="O9" s="3" t="s">
        <v>22</v>
      </c>
      <c r="P9" s="4" t="s">
        <v>245</v>
      </c>
    </row>
    <row r="10" spans="1:16" ht="60" x14ac:dyDescent="0.25">
      <c r="A10" s="6">
        <f t="shared" si="0"/>
        <v>3</v>
      </c>
      <c r="B10" s="24" t="s">
        <v>34</v>
      </c>
      <c r="C10" s="24">
        <v>9232000</v>
      </c>
      <c r="D10" s="25" t="s">
        <v>246</v>
      </c>
      <c r="E10" s="3" t="s">
        <v>19</v>
      </c>
      <c r="F10" s="3" t="s">
        <v>20</v>
      </c>
      <c r="G10" s="3" t="s">
        <v>20</v>
      </c>
      <c r="H10" s="3" t="s">
        <v>20</v>
      </c>
      <c r="I10" s="6">
        <v>45286585000</v>
      </c>
      <c r="J10" s="6" t="s">
        <v>242</v>
      </c>
      <c r="K10" s="9">
        <v>2580000</v>
      </c>
      <c r="L10" s="3" t="s">
        <v>51</v>
      </c>
      <c r="M10" s="3" t="s">
        <v>247</v>
      </c>
      <c r="N10" s="3" t="s">
        <v>60</v>
      </c>
      <c r="O10" s="3" t="s">
        <v>22</v>
      </c>
      <c r="P10" s="4" t="s">
        <v>248</v>
      </c>
    </row>
    <row r="11" spans="1:16" ht="48" x14ac:dyDescent="0.25">
      <c r="A11" s="6">
        <f t="shared" si="0"/>
        <v>4</v>
      </c>
      <c r="B11" s="3" t="s">
        <v>305</v>
      </c>
      <c r="C11" s="3">
        <v>6719090</v>
      </c>
      <c r="D11" s="26" t="s">
        <v>302</v>
      </c>
      <c r="E11" s="27" t="s">
        <v>19</v>
      </c>
      <c r="F11" s="3" t="s">
        <v>20</v>
      </c>
      <c r="G11" s="3" t="s">
        <v>20</v>
      </c>
      <c r="H11" s="3" t="s">
        <v>20</v>
      </c>
      <c r="I11" s="6">
        <v>45286585000</v>
      </c>
      <c r="J11" s="6" t="s">
        <v>242</v>
      </c>
      <c r="K11" s="9">
        <v>539103.6</v>
      </c>
      <c r="L11" s="3" t="s">
        <v>51</v>
      </c>
      <c r="M11" s="3" t="s">
        <v>303</v>
      </c>
      <c r="N11" s="3" t="s">
        <v>60</v>
      </c>
      <c r="O11" s="3" t="s">
        <v>22</v>
      </c>
      <c r="P11" s="4" t="s">
        <v>304</v>
      </c>
    </row>
    <row r="12" spans="1:16" ht="36" x14ac:dyDescent="0.25">
      <c r="A12" s="6">
        <f t="shared" si="0"/>
        <v>5</v>
      </c>
      <c r="B12" s="3" t="s">
        <v>18</v>
      </c>
      <c r="C12" s="3">
        <v>7492034</v>
      </c>
      <c r="D12" s="5" t="s">
        <v>249</v>
      </c>
      <c r="E12" s="3" t="s">
        <v>19</v>
      </c>
      <c r="F12" s="3" t="s">
        <v>20</v>
      </c>
      <c r="G12" s="3" t="s">
        <v>20</v>
      </c>
      <c r="H12" s="3" t="s">
        <v>20</v>
      </c>
      <c r="I12" s="6">
        <v>45286585000</v>
      </c>
      <c r="J12" s="6" t="s">
        <v>242</v>
      </c>
      <c r="K12" s="9">
        <v>216000</v>
      </c>
      <c r="L12" s="3" t="s">
        <v>51</v>
      </c>
      <c r="M12" s="3" t="s">
        <v>68</v>
      </c>
      <c r="N12" s="3" t="s">
        <v>60</v>
      </c>
      <c r="O12" s="3" t="s">
        <v>22</v>
      </c>
      <c r="P12" s="4" t="s">
        <v>250</v>
      </c>
    </row>
    <row r="13" spans="1:16" ht="108" x14ac:dyDescent="0.25">
      <c r="A13" s="6">
        <f t="shared" si="0"/>
        <v>6</v>
      </c>
      <c r="B13" s="3">
        <v>72</v>
      </c>
      <c r="C13" s="3">
        <v>7249000</v>
      </c>
      <c r="D13" s="5" t="s">
        <v>310</v>
      </c>
      <c r="E13" s="3" t="s">
        <v>19</v>
      </c>
      <c r="F13" s="3" t="s">
        <v>20</v>
      </c>
      <c r="G13" s="3" t="s">
        <v>20</v>
      </c>
      <c r="H13" s="6" t="s">
        <v>20</v>
      </c>
      <c r="I13" s="6">
        <v>45286585000</v>
      </c>
      <c r="J13" s="9" t="s">
        <v>242</v>
      </c>
      <c r="K13" s="9">
        <v>642000</v>
      </c>
      <c r="L13" s="3" t="s">
        <v>51</v>
      </c>
      <c r="M13" s="3" t="s">
        <v>55</v>
      </c>
      <c r="N13" s="3" t="s">
        <v>60</v>
      </c>
      <c r="O13" s="4" t="s">
        <v>22</v>
      </c>
      <c r="P13" s="3" t="s">
        <v>311</v>
      </c>
    </row>
    <row r="14" spans="1:16" ht="120" x14ac:dyDescent="0.25">
      <c r="A14" s="6">
        <f t="shared" si="0"/>
        <v>7</v>
      </c>
      <c r="B14" s="3">
        <v>72</v>
      </c>
      <c r="C14" s="3">
        <v>7249000</v>
      </c>
      <c r="D14" s="5" t="s">
        <v>317</v>
      </c>
      <c r="E14" s="3" t="s">
        <v>19</v>
      </c>
      <c r="F14" s="3" t="s">
        <v>20</v>
      </c>
      <c r="G14" s="3" t="s">
        <v>20</v>
      </c>
      <c r="H14" s="6" t="s">
        <v>20</v>
      </c>
      <c r="I14" s="6">
        <v>45286585000</v>
      </c>
      <c r="J14" s="9" t="s">
        <v>242</v>
      </c>
      <c r="K14" s="9">
        <v>642000</v>
      </c>
      <c r="L14" s="3" t="s">
        <v>51</v>
      </c>
      <c r="M14" s="3" t="s">
        <v>55</v>
      </c>
      <c r="N14" s="3" t="s">
        <v>60</v>
      </c>
      <c r="O14" s="4" t="s">
        <v>22</v>
      </c>
      <c r="P14" s="3" t="s">
        <v>318</v>
      </c>
    </row>
    <row r="15" spans="1:16" ht="60" x14ac:dyDescent="0.25">
      <c r="A15" s="6">
        <f t="shared" si="0"/>
        <v>8</v>
      </c>
      <c r="B15" s="3" t="s">
        <v>267</v>
      </c>
      <c r="C15" s="3">
        <v>6613020</v>
      </c>
      <c r="D15" s="5" t="s">
        <v>268</v>
      </c>
      <c r="E15" s="3" t="s">
        <v>43</v>
      </c>
      <c r="F15" s="3" t="s">
        <v>20</v>
      </c>
      <c r="G15" s="3" t="s">
        <v>20</v>
      </c>
      <c r="H15" s="3" t="s">
        <v>20</v>
      </c>
      <c r="I15" s="6">
        <v>45286585000</v>
      </c>
      <c r="J15" s="6" t="s">
        <v>242</v>
      </c>
      <c r="K15" s="9">
        <v>1600000</v>
      </c>
      <c r="L15" s="3" t="s">
        <v>146</v>
      </c>
      <c r="M15" s="3" t="s">
        <v>334</v>
      </c>
      <c r="N15" s="3" t="s">
        <v>57</v>
      </c>
      <c r="O15" s="3" t="s">
        <v>25</v>
      </c>
      <c r="P15" s="4" t="s">
        <v>269</v>
      </c>
    </row>
    <row r="16" spans="1:16" ht="156" x14ac:dyDescent="0.25">
      <c r="A16" s="6">
        <f t="shared" si="0"/>
        <v>9</v>
      </c>
      <c r="B16" s="3" t="s">
        <v>26</v>
      </c>
      <c r="C16" s="3">
        <v>7249000</v>
      </c>
      <c r="D16" s="5" t="s">
        <v>306</v>
      </c>
      <c r="E16" s="3" t="s">
        <v>43</v>
      </c>
      <c r="F16" s="3" t="s">
        <v>20</v>
      </c>
      <c r="G16" s="3" t="s">
        <v>20</v>
      </c>
      <c r="H16" s="3" t="s">
        <v>20</v>
      </c>
      <c r="I16" s="6">
        <v>45286585000</v>
      </c>
      <c r="J16" s="6" t="s">
        <v>242</v>
      </c>
      <c r="K16" s="9">
        <v>31900000</v>
      </c>
      <c r="L16" s="3" t="s">
        <v>51</v>
      </c>
      <c r="M16" s="3" t="s">
        <v>68</v>
      </c>
      <c r="N16" s="3" t="s">
        <v>60</v>
      </c>
      <c r="O16" s="3" t="s">
        <v>22</v>
      </c>
      <c r="P16" s="4" t="s">
        <v>307</v>
      </c>
    </row>
    <row r="17" spans="1:17" ht="72" x14ac:dyDescent="0.25">
      <c r="A17" s="6">
        <f t="shared" si="0"/>
        <v>10</v>
      </c>
      <c r="B17" s="3" t="s">
        <v>26</v>
      </c>
      <c r="C17" s="3">
        <v>7249000</v>
      </c>
      <c r="D17" s="5" t="s">
        <v>308</v>
      </c>
      <c r="E17" s="3" t="s">
        <v>29</v>
      </c>
      <c r="F17" s="3" t="s">
        <v>20</v>
      </c>
      <c r="G17" s="3" t="s">
        <v>20</v>
      </c>
      <c r="H17" s="3" t="s">
        <v>20</v>
      </c>
      <c r="I17" s="3">
        <v>45286585000</v>
      </c>
      <c r="J17" s="3" t="s">
        <v>242</v>
      </c>
      <c r="K17" s="9">
        <v>715000</v>
      </c>
      <c r="L17" s="3" t="s">
        <v>51</v>
      </c>
      <c r="M17" s="3" t="s">
        <v>68</v>
      </c>
      <c r="N17" s="3" t="s">
        <v>60</v>
      </c>
      <c r="O17" s="3" t="s">
        <v>22</v>
      </c>
      <c r="P17" s="4" t="s">
        <v>309</v>
      </c>
    </row>
    <row r="18" spans="1:17" ht="48" x14ac:dyDescent="0.25">
      <c r="A18" s="6">
        <f t="shared" si="0"/>
        <v>11</v>
      </c>
      <c r="B18" s="3" t="s">
        <v>294</v>
      </c>
      <c r="C18" s="3">
        <v>3020020</v>
      </c>
      <c r="D18" s="18" t="s">
        <v>273</v>
      </c>
      <c r="E18" s="3" t="s">
        <v>43</v>
      </c>
      <c r="F18" s="3">
        <v>796</v>
      </c>
      <c r="G18" s="3" t="s">
        <v>148</v>
      </c>
      <c r="H18" s="6" t="s">
        <v>20</v>
      </c>
      <c r="I18" s="3">
        <v>45286585000</v>
      </c>
      <c r="J18" s="3" t="s">
        <v>242</v>
      </c>
      <c r="K18" s="9">
        <v>12117380</v>
      </c>
      <c r="L18" s="3" t="s">
        <v>335</v>
      </c>
      <c r="M18" s="3" t="s">
        <v>336</v>
      </c>
      <c r="N18" s="6" t="s">
        <v>274</v>
      </c>
      <c r="O18" s="3" t="s">
        <v>25</v>
      </c>
      <c r="P18" s="4" t="s">
        <v>281</v>
      </c>
    </row>
    <row r="19" spans="1:17" ht="48" x14ac:dyDescent="0.25">
      <c r="A19" s="6">
        <f t="shared" si="0"/>
        <v>12</v>
      </c>
      <c r="B19" s="3">
        <v>21</v>
      </c>
      <c r="C19" s="3">
        <v>2109350</v>
      </c>
      <c r="D19" s="18" t="s">
        <v>340</v>
      </c>
      <c r="E19" s="3" t="s">
        <v>43</v>
      </c>
      <c r="F19" s="3"/>
      <c r="G19" s="3"/>
      <c r="H19" s="6" t="s">
        <v>20</v>
      </c>
      <c r="I19" s="3">
        <v>45286585000</v>
      </c>
      <c r="J19" s="3" t="s">
        <v>242</v>
      </c>
      <c r="K19" s="9">
        <v>748075</v>
      </c>
      <c r="L19" s="3" t="s">
        <v>338</v>
      </c>
      <c r="M19" s="3" t="s">
        <v>335</v>
      </c>
      <c r="N19" s="6" t="s">
        <v>56</v>
      </c>
      <c r="O19" s="3" t="s">
        <v>25</v>
      </c>
      <c r="P19" s="4" t="s">
        <v>339</v>
      </c>
    </row>
    <row r="20" spans="1:17" ht="36" x14ac:dyDescent="0.25">
      <c r="A20" s="6">
        <f t="shared" si="0"/>
        <v>13</v>
      </c>
      <c r="B20" s="3"/>
      <c r="C20" s="3">
        <v>3222270</v>
      </c>
      <c r="D20" s="18" t="s">
        <v>371</v>
      </c>
      <c r="E20" s="3" t="s">
        <v>43</v>
      </c>
      <c r="F20" s="3"/>
      <c r="G20" s="3"/>
      <c r="H20" s="6" t="s">
        <v>20</v>
      </c>
      <c r="I20" s="3">
        <v>45286585000</v>
      </c>
      <c r="J20" s="3" t="s">
        <v>242</v>
      </c>
      <c r="K20" s="9">
        <f>158000+79000</f>
        <v>237000</v>
      </c>
      <c r="L20" s="3" t="s">
        <v>338</v>
      </c>
      <c r="M20" s="3" t="s">
        <v>494</v>
      </c>
      <c r="N20" s="6" t="s">
        <v>60</v>
      </c>
      <c r="O20" s="3" t="s">
        <v>22</v>
      </c>
      <c r="P20" s="4" t="s">
        <v>372</v>
      </c>
    </row>
    <row r="21" spans="1:17" ht="48" x14ac:dyDescent="0.25">
      <c r="A21" s="6">
        <f t="shared" si="0"/>
        <v>14</v>
      </c>
      <c r="B21" s="3" t="s">
        <v>294</v>
      </c>
      <c r="C21" s="3">
        <v>2429880</v>
      </c>
      <c r="D21" s="18" t="s">
        <v>292</v>
      </c>
      <c r="E21" s="3" t="s">
        <v>43</v>
      </c>
      <c r="F21" s="3" t="s">
        <v>20</v>
      </c>
      <c r="G21" s="3" t="s">
        <v>20</v>
      </c>
      <c r="H21" s="6" t="s">
        <v>20</v>
      </c>
      <c r="I21" s="3">
        <v>45286585000</v>
      </c>
      <c r="J21" s="3" t="s">
        <v>242</v>
      </c>
      <c r="K21" s="9">
        <v>850740</v>
      </c>
      <c r="L21" s="3" t="s">
        <v>132</v>
      </c>
      <c r="M21" s="3" t="s">
        <v>293</v>
      </c>
      <c r="N21" s="6" t="s">
        <v>56</v>
      </c>
      <c r="O21" s="3" t="s">
        <v>25</v>
      </c>
      <c r="P21" s="4" t="s">
        <v>299</v>
      </c>
    </row>
    <row r="22" spans="1:17" ht="36" x14ac:dyDescent="0.25">
      <c r="A22" s="6">
        <f t="shared" si="0"/>
        <v>15</v>
      </c>
      <c r="B22" s="3">
        <v>21</v>
      </c>
      <c r="C22" s="3">
        <v>2109350</v>
      </c>
      <c r="D22" s="18" t="s">
        <v>462</v>
      </c>
      <c r="E22" s="3" t="s">
        <v>43</v>
      </c>
      <c r="F22" s="3" t="s">
        <v>20</v>
      </c>
      <c r="G22" s="3" t="s">
        <v>20</v>
      </c>
      <c r="H22" s="6">
        <v>1190</v>
      </c>
      <c r="I22" s="3">
        <v>45286585000</v>
      </c>
      <c r="J22" s="3" t="s">
        <v>242</v>
      </c>
      <c r="K22" s="9">
        <v>147800</v>
      </c>
      <c r="L22" s="3" t="s">
        <v>132</v>
      </c>
      <c r="M22" s="3" t="s">
        <v>463</v>
      </c>
      <c r="N22" s="6" t="s">
        <v>60</v>
      </c>
      <c r="O22" s="3" t="s">
        <v>22</v>
      </c>
      <c r="P22" s="4" t="s">
        <v>464</v>
      </c>
    </row>
    <row r="23" spans="1:17" ht="180" x14ac:dyDescent="0.25">
      <c r="A23" s="6">
        <f t="shared" si="0"/>
        <v>16</v>
      </c>
      <c r="B23" s="3">
        <v>72</v>
      </c>
      <c r="C23" s="3">
        <v>7249000</v>
      </c>
      <c r="D23" s="18" t="s">
        <v>319</v>
      </c>
      <c r="E23" s="3" t="s">
        <v>43</v>
      </c>
      <c r="F23" s="3" t="s">
        <v>20</v>
      </c>
      <c r="G23" s="3" t="s">
        <v>20</v>
      </c>
      <c r="H23" s="6" t="s">
        <v>20</v>
      </c>
      <c r="I23" s="3">
        <v>45286585000</v>
      </c>
      <c r="J23" s="3" t="s">
        <v>242</v>
      </c>
      <c r="K23" s="9">
        <v>180000</v>
      </c>
      <c r="L23" s="3" t="s">
        <v>132</v>
      </c>
      <c r="M23" s="3" t="s">
        <v>320</v>
      </c>
      <c r="N23" s="6" t="s">
        <v>60</v>
      </c>
      <c r="O23" s="3" t="s">
        <v>22</v>
      </c>
      <c r="P23" s="4" t="s">
        <v>321</v>
      </c>
    </row>
    <row r="24" spans="1:17" ht="120" x14ac:dyDescent="0.25">
      <c r="A24" s="6">
        <f t="shared" si="0"/>
        <v>17</v>
      </c>
      <c r="B24" s="3">
        <v>72</v>
      </c>
      <c r="C24" s="3">
        <v>7249000</v>
      </c>
      <c r="D24" s="18" t="s">
        <v>312</v>
      </c>
      <c r="E24" s="3" t="s">
        <v>43</v>
      </c>
      <c r="F24" s="3" t="s">
        <v>20</v>
      </c>
      <c r="G24" s="3" t="s">
        <v>20</v>
      </c>
      <c r="H24" s="6" t="s">
        <v>20</v>
      </c>
      <c r="I24" s="3">
        <v>45286585000</v>
      </c>
      <c r="J24" s="3" t="s">
        <v>242</v>
      </c>
      <c r="K24" s="9">
        <v>686000</v>
      </c>
      <c r="L24" s="3" t="s">
        <v>132</v>
      </c>
      <c r="M24" s="3" t="s">
        <v>59</v>
      </c>
      <c r="N24" s="6" t="s">
        <v>60</v>
      </c>
      <c r="O24" s="3" t="s">
        <v>22</v>
      </c>
      <c r="P24" s="4" t="s">
        <v>313</v>
      </c>
    </row>
    <row r="25" spans="1:17" ht="48" x14ac:dyDescent="0.25">
      <c r="A25" s="6">
        <f t="shared" si="0"/>
        <v>18</v>
      </c>
      <c r="B25" s="3" t="s">
        <v>295</v>
      </c>
      <c r="C25" s="3">
        <v>7250000</v>
      </c>
      <c r="D25" s="18" t="s">
        <v>275</v>
      </c>
      <c r="E25" s="3" t="s">
        <v>43</v>
      </c>
      <c r="F25" s="3">
        <v>51</v>
      </c>
      <c r="G25" s="3" t="s">
        <v>148</v>
      </c>
      <c r="H25" s="6" t="s">
        <v>20</v>
      </c>
      <c r="I25" s="3">
        <v>45286585000</v>
      </c>
      <c r="J25" s="3" t="s">
        <v>242</v>
      </c>
      <c r="K25" s="9">
        <v>569409</v>
      </c>
      <c r="L25" s="3" t="s">
        <v>132</v>
      </c>
      <c r="M25" s="3" t="s">
        <v>276</v>
      </c>
      <c r="N25" s="6" t="s">
        <v>56</v>
      </c>
      <c r="O25" s="3" t="s">
        <v>25</v>
      </c>
      <c r="P25" s="4" t="s">
        <v>282</v>
      </c>
    </row>
    <row r="26" spans="1:17" ht="51" customHeight="1" x14ac:dyDescent="0.25">
      <c r="A26" s="6">
        <f t="shared" si="0"/>
        <v>19</v>
      </c>
      <c r="B26" s="3" t="s">
        <v>35</v>
      </c>
      <c r="C26" s="3">
        <v>72410000</v>
      </c>
      <c r="D26" s="18" t="s">
        <v>315</v>
      </c>
      <c r="E26" s="3" t="s">
        <v>43</v>
      </c>
      <c r="F26" s="3" t="s">
        <v>20</v>
      </c>
      <c r="G26" s="3" t="s">
        <v>20</v>
      </c>
      <c r="H26" s="6" t="s">
        <v>20</v>
      </c>
      <c r="I26" s="3">
        <v>45286585000</v>
      </c>
      <c r="J26" s="3" t="s">
        <v>242</v>
      </c>
      <c r="K26" s="9">
        <f>263308+151064.6</f>
        <v>414372.6</v>
      </c>
      <c r="L26" s="3" t="s">
        <v>132</v>
      </c>
      <c r="M26" s="3" t="s">
        <v>490</v>
      </c>
      <c r="N26" s="6" t="s">
        <v>60</v>
      </c>
      <c r="O26" s="3" t="s">
        <v>22</v>
      </c>
      <c r="P26" s="4" t="s">
        <v>316</v>
      </c>
    </row>
    <row r="27" spans="1:17" ht="180" x14ac:dyDescent="0.25">
      <c r="A27" s="6">
        <f t="shared" si="0"/>
        <v>20</v>
      </c>
      <c r="B27" s="3">
        <v>72</v>
      </c>
      <c r="C27" s="3">
        <v>7249000</v>
      </c>
      <c r="D27" s="5" t="s">
        <v>322</v>
      </c>
      <c r="E27" s="3" t="s">
        <v>43</v>
      </c>
      <c r="F27" s="3" t="s">
        <v>20</v>
      </c>
      <c r="G27" s="3" t="s">
        <v>20</v>
      </c>
      <c r="H27" s="6" t="s">
        <v>20</v>
      </c>
      <c r="I27" s="3">
        <v>45286585000</v>
      </c>
      <c r="J27" s="3" t="s">
        <v>242</v>
      </c>
      <c r="K27" s="9">
        <v>484000</v>
      </c>
      <c r="L27" s="6" t="s">
        <v>132</v>
      </c>
      <c r="M27" s="6" t="s">
        <v>68</v>
      </c>
      <c r="N27" s="6" t="s">
        <v>60</v>
      </c>
      <c r="O27" s="3" t="s">
        <v>22</v>
      </c>
      <c r="P27" s="4" t="s">
        <v>329</v>
      </c>
    </row>
    <row r="28" spans="1:17" ht="324" x14ac:dyDescent="0.25">
      <c r="A28" s="6">
        <f t="shared" si="0"/>
        <v>21</v>
      </c>
      <c r="B28" s="3">
        <v>72</v>
      </c>
      <c r="C28" s="3">
        <v>7249000</v>
      </c>
      <c r="D28" s="5" t="s">
        <v>324</v>
      </c>
      <c r="E28" s="3" t="s">
        <v>43</v>
      </c>
      <c r="F28" s="3" t="s">
        <v>20</v>
      </c>
      <c r="G28" s="3" t="s">
        <v>20</v>
      </c>
      <c r="H28" s="6" t="s">
        <v>20</v>
      </c>
      <c r="I28" s="3">
        <v>45286585000</v>
      </c>
      <c r="J28" s="3" t="s">
        <v>242</v>
      </c>
      <c r="K28" s="9">
        <v>715000</v>
      </c>
      <c r="L28" s="6" t="s">
        <v>132</v>
      </c>
      <c r="M28" s="6" t="s">
        <v>68</v>
      </c>
      <c r="N28" s="6" t="s">
        <v>60</v>
      </c>
      <c r="O28" s="3" t="s">
        <v>22</v>
      </c>
      <c r="P28" s="4" t="s">
        <v>323</v>
      </c>
    </row>
    <row r="29" spans="1:17" ht="60" x14ac:dyDescent="0.25">
      <c r="A29" s="6">
        <f t="shared" si="0"/>
        <v>22</v>
      </c>
      <c r="B29" s="3">
        <v>72</v>
      </c>
      <c r="C29" s="3">
        <v>7249000</v>
      </c>
      <c r="D29" s="5" t="s">
        <v>325</v>
      </c>
      <c r="E29" s="3" t="s">
        <v>43</v>
      </c>
      <c r="F29" s="3" t="s">
        <v>20</v>
      </c>
      <c r="G29" s="3" t="s">
        <v>20</v>
      </c>
      <c r="H29" s="6" t="s">
        <v>20</v>
      </c>
      <c r="I29" s="3">
        <v>45286585000</v>
      </c>
      <c r="J29" s="3" t="s">
        <v>242</v>
      </c>
      <c r="K29" s="9">
        <v>412500</v>
      </c>
      <c r="L29" s="6" t="s">
        <v>326</v>
      </c>
      <c r="M29" s="6" t="s">
        <v>68</v>
      </c>
      <c r="N29" s="6" t="s">
        <v>60</v>
      </c>
      <c r="O29" s="3" t="s">
        <v>22</v>
      </c>
      <c r="P29" s="4" t="s">
        <v>328</v>
      </c>
    </row>
    <row r="30" spans="1:17" ht="87" customHeight="1" x14ac:dyDescent="0.25">
      <c r="A30" s="6">
        <f t="shared" si="0"/>
        <v>23</v>
      </c>
      <c r="B30" s="3">
        <v>72</v>
      </c>
      <c r="C30" s="3">
        <v>7249000</v>
      </c>
      <c r="D30" s="5" t="s">
        <v>333</v>
      </c>
      <c r="E30" s="3" t="s">
        <v>43</v>
      </c>
      <c r="F30" s="3" t="s">
        <v>20</v>
      </c>
      <c r="G30" s="3" t="s">
        <v>20</v>
      </c>
      <c r="H30" s="6" t="s">
        <v>20</v>
      </c>
      <c r="I30" s="3">
        <v>45286585000</v>
      </c>
      <c r="J30" s="3" t="s">
        <v>242</v>
      </c>
      <c r="K30" s="9">
        <v>748000</v>
      </c>
      <c r="L30" s="6" t="s">
        <v>326</v>
      </c>
      <c r="M30" s="6" t="s">
        <v>68</v>
      </c>
      <c r="N30" s="6" t="s">
        <v>60</v>
      </c>
      <c r="O30" s="3" t="s">
        <v>22</v>
      </c>
      <c r="P30" s="4" t="s">
        <v>327</v>
      </c>
    </row>
    <row r="31" spans="1:17" ht="48" x14ac:dyDescent="0.25">
      <c r="A31" s="6">
        <f t="shared" si="0"/>
        <v>24</v>
      </c>
      <c r="B31" s="3" t="s">
        <v>46</v>
      </c>
      <c r="C31" s="3">
        <v>7240000</v>
      </c>
      <c r="D31" s="5" t="s">
        <v>288</v>
      </c>
      <c r="E31" s="3" t="s">
        <v>43</v>
      </c>
      <c r="F31" s="6" t="s">
        <v>20</v>
      </c>
      <c r="G31" s="6" t="s">
        <v>20</v>
      </c>
      <c r="H31" s="6" t="s">
        <v>20</v>
      </c>
      <c r="I31" s="6">
        <v>45286585000</v>
      </c>
      <c r="J31" s="6" t="s">
        <v>242</v>
      </c>
      <c r="K31" s="28">
        <v>303360</v>
      </c>
      <c r="L31" s="6" t="s">
        <v>132</v>
      </c>
      <c r="M31" s="6" t="s">
        <v>68</v>
      </c>
      <c r="N31" s="6" t="s">
        <v>56</v>
      </c>
      <c r="O31" s="3" t="s">
        <v>25</v>
      </c>
      <c r="P31" s="4" t="s">
        <v>287</v>
      </c>
    </row>
    <row r="32" spans="1:17" ht="48" x14ac:dyDescent="0.25">
      <c r="A32" s="6">
        <f t="shared" si="0"/>
        <v>25</v>
      </c>
      <c r="B32" s="3" t="s">
        <v>46</v>
      </c>
      <c r="C32" s="3">
        <v>7240000</v>
      </c>
      <c r="D32" s="5" t="s">
        <v>332</v>
      </c>
      <c r="E32" s="3" t="s">
        <v>43</v>
      </c>
      <c r="F32" s="6" t="s">
        <v>20</v>
      </c>
      <c r="G32" s="6" t="s">
        <v>20</v>
      </c>
      <c r="H32" s="6" t="s">
        <v>20</v>
      </c>
      <c r="I32" s="6">
        <v>45286585000</v>
      </c>
      <c r="J32" s="6" t="s">
        <v>242</v>
      </c>
      <c r="K32" s="29">
        <v>10369065.26</v>
      </c>
      <c r="L32" s="6" t="s">
        <v>387</v>
      </c>
      <c r="M32" s="6" t="s">
        <v>68</v>
      </c>
      <c r="N32" s="6" t="s">
        <v>330</v>
      </c>
      <c r="O32" s="3" t="s">
        <v>25</v>
      </c>
      <c r="P32" s="4" t="s">
        <v>331</v>
      </c>
      <c r="Q32" s="13"/>
    </row>
    <row r="33" spans="1:16" ht="36" x14ac:dyDescent="0.25">
      <c r="A33" s="6">
        <f t="shared" si="0"/>
        <v>26</v>
      </c>
      <c r="B33" s="6" t="s">
        <v>27</v>
      </c>
      <c r="C33" s="6">
        <v>7010000</v>
      </c>
      <c r="D33" s="5" t="s">
        <v>380</v>
      </c>
      <c r="E33" s="3" t="s">
        <v>43</v>
      </c>
      <c r="F33" s="6" t="s">
        <v>20</v>
      </c>
      <c r="G33" s="6" t="s">
        <v>20</v>
      </c>
      <c r="H33" s="6" t="s">
        <v>20</v>
      </c>
      <c r="I33" s="6">
        <v>45286585000</v>
      </c>
      <c r="J33" s="6" t="s">
        <v>242</v>
      </c>
      <c r="K33" s="29">
        <v>667855.76</v>
      </c>
      <c r="L33" s="6" t="s">
        <v>132</v>
      </c>
      <c r="M33" s="6" t="s">
        <v>68</v>
      </c>
      <c r="N33" s="6" t="s">
        <v>60</v>
      </c>
      <c r="O33" s="3" t="s">
        <v>22</v>
      </c>
      <c r="P33" s="4" t="s">
        <v>381</v>
      </c>
    </row>
    <row r="34" spans="1:16" ht="96" x14ac:dyDescent="0.25">
      <c r="A34" s="6">
        <f t="shared" si="0"/>
        <v>27</v>
      </c>
      <c r="B34" s="6">
        <v>72</v>
      </c>
      <c r="C34" s="6">
        <v>7249000</v>
      </c>
      <c r="D34" s="5" t="s">
        <v>445</v>
      </c>
      <c r="E34" s="3" t="s">
        <v>43</v>
      </c>
      <c r="F34" s="6" t="s">
        <v>20</v>
      </c>
      <c r="G34" s="6" t="s">
        <v>20</v>
      </c>
      <c r="H34" s="6" t="s">
        <v>20</v>
      </c>
      <c r="I34" s="6">
        <v>45286585000</v>
      </c>
      <c r="J34" s="6" t="s">
        <v>242</v>
      </c>
      <c r="K34" s="29">
        <v>14000000</v>
      </c>
      <c r="L34" s="6" t="s">
        <v>132</v>
      </c>
      <c r="M34" s="6" t="s">
        <v>68</v>
      </c>
      <c r="N34" s="6" t="s">
        <v>60</v>
      </c>
      <c r="O34" s="3" t="s">
        <v>22</v>
      </c>
      <c r="P34" s="4" t="s">
        <v>390</v>
      </c>
    </row>
    <row r="35" spans="1:16" ht="48" x14ac:dyDescent="0.25">
      <c r="A35" s="6">
        <f t="shared" si="0"/>
        <v>28</v>
      </c>
      <c r="B35" s="6">
        <v>72</v>
      </c>
      <c r="C35" s="6">
        <v>7249000</v>
      </c>
      <c r="D35" s="5" t="s">
        <v>389</v>
      </c>
      <c r="E35" s="3" t="s">
        <v>43</v>
      </c>
      <c r="F35" s="6" t="s">
        <v>20</v>
      </c>
      <c r="G35" s="6" t="s">
        <v>20</v>
      </c>
      <c r="H35" s="6" t="s">
        <v>20</v>
      </c>
      <c r="I35" s="6">
        <v>45286585000</v>
      </c>
      <c r="J35" s="6" t="s">
        <v>242</v>
      </c>
      <c r="K35" s="29">
        <v>12000000</v>
      </c>
      <c r="L35" s="6" t="s">
        <v>132</v>
      </c>
      <c r="M35" s="6" t="s">
        <v>68</v>
      </c>
      <c r="N35" s="6" t="s">
        <v>60</v>
      </c>
      <c r="O35" s="3" t="s">
        <v>22</v>
      </c>
      <c r="P35" s="4" t="s">
        <v>415</v>
      </c>
    </row>
    <row r="36" spans="1:16" ht="84" x14ac:dyDescent="0.25">
      <c r="A36" s="6">
        <f t="shared" si="0"/>
        <v>29</v>
      </c>
      <c r="B36" s="6">
        <v>72</v>
      </c>
      <c r="C36" s="6">
        <v>7249000</v>
      </c>
      <c r="D36" s="5" t="s">
        <v>391</v>
      </c>
      <c r="E36" s="3" t="s">
        <v>43</v>
      </c>
      <c r="F36" s="6" t="s">
        <v>20</v>
      </c>
      <c r="G36" s="6" t="s">
        <v>20</v>
      </c>
      <c r="H36" s="6" t="s">
        <v>20</v>
      </c>
      <c r="I36" s="6">
        <v>45286585000</v>
      </c>
      <c r="J36" s="6" t="s">
        <v>242</v>
      </c>
      <c r="K36" s="29">
        <v>7900000</v>
      </c>
      <c r="L36" s="6" t="s">
        <v>132</v>
      </c>
      <c r="M36" s="6" t="s">
        <v>68</v>
      </c>
      <c r="N36" s="6" t="s">
        <v>60</v>
      </c>
      <c r="O36" s="3" t="s">
        <v>22</v>
      </c>
      <c r="P36" s="4" t="s">
        <v>392</v>
      </c>
    </row>
    <row r="37" spans="1:16" ht="204" x14ac:dyDescent="0.25">
      <c r="A37" s="6">
        <f t="shared" si="0"/>
        <v>30</v>
      </c>
      <c r="B37" s="6">
        <v>72</v>
      </c>
      <c r="C37" s="6">
        <v>7249000</v>
      </c>
      <c r="D37" s="5" t="s">
        <v>393</v>
      </c>
      <c r="E37" s="3" t="s">
        <v>43</v>
      </c>
      <c r="F37" s="6" t="s">
        <v>20</v>
      </c>
      <c r="G37" s="6" t="s">
        <v>20</v>
      </c>
      <c r="H37" s="6" t="s">
        <v>20</v>
      </c>
      <c r="I37" s="6">
        <v>45286585000</v>
      </c>
      <c r="J37" s="6" t="s">
        <v>242</v>
      </c>
      <c r="K37" s="29">
        <v>22600677</v>
      </c>
      <c r="L37" s="6" t="s">
        <v>132</v>
      </c>
      <c r="M37" s="6" t="s">
        <v>68</v>
      </c>
      <c r="N37" s="6" t="s">
        <v>60</v>
      </c>
      <c r="O37" s="3" t="s">
        <v>22</v>
      </c>
      <c r="P37" s="4" t="s">
        <v>394</v>
      </c>
    </row>
    <row r="38" spans="1:16" ht="144" x14ac:dyDescent="0.25">
      <c r="A38" s="6">
        <f t="shared" si="0"/>
        <v>31</v>
      </c>
      <c r="B38" s="6">
        <v>72</v>
      </c>
      <c r="C38" s="6">
        <v>7249000</v>
      </c>
      <c r="D38" s="5" t="s">
        <v>395</v>
      </c>
      <c r="E38" s="3" t="s">
        <v>43</v>
      </c>
      <c r="F38" s="6" t="s">
        <v>20</v>
      </c>
      <c r="G38" s="6" t="s">
        <v>20</v>
      </c>
      <c r="H38" s="6" t="s">
        <v>20</v>
      </c>
      <c r="I38" s="6">
        <v>45286585000</v>
      </c>
      <c r="J38" s="6" t="s">
        <v>242</v>
      </c>
      <c r="K38" s="29">
        <v>8000000</v>
      </c>
      <c r="L38" s="6" t="s">
        <v>132</v>
      </c>
      <c r="M38" s="6" t="s">
        <v>68</v>
      </c>
      <c r="N38" s="6" t="s">
        <v>60</v>
      </c>
      <c r="O38" s="3" t="s">
        <v>22</v>
      </c>
      <c r="P38" s="4" t="s">
        <v>396</v>
      </c>
    </row>
    <row r="39" spans="1:16" ht="156" x14ac:dyDescent="0.25">
      <c r="A39" s="6">
        <f t="shared" si="0"/>
        <v>32</v>
      </c>
      <c r="B39" s="6">
        <v>72</v>
      </c>
      <c r="C39" s="6">
        <v>7249000</v>
      </c>
      <c r="D39" s="5" t="s">
        <v>397</v>
      </c>
      <c r="E39" s="3" t="s">
        <v>43</v>
      </c>
      <c r="F39" s="6" t="s">
        <v>20</v>
      </c>
      <c r="G39" s="6" t="s">
        <v>20</v>
      </c>
      <c r="H39" s="6" t="s">
        <v>20</v>
      </c>
      <c r="I39" s="6">
        <v>45286585000</v>
      </c>
      <c r="J39" s="6" t="s">
        <v>242</v>
      </c>
      <c r="K39" s="29" t="s">
        <v>446</v>
      </c>
      <c r="L39" s="6" t="s">
        <v>132</v>
      </c>
      <c r="M39" s="6" t="s">
        <v>68</v>
      </c>
      <c r="N39" s="6" t="s">
        <v>60</v>
      </c>
      <c r="O39" s="3" t="s">
        <v>22</v>
      </c>
      <c r="P39" s="4" t="s">
        <v>398</v>
      </c>
    </row>
    <row r="40" spans="1:16" ht="156" x14ac:dyDescent="0.25">
      <c r="A40" s="6">
        <f t="shared" si="0"/>
        <v>33</v>
      </c>
      <c r="B40" s="6">
        <v>72</v>
      </c>
      <c r="C40" s="6">
        <v>7249000</v>
      </c>
      <c r="D40" s="5" t="s">
        <v>399</v>
      </c>
      <c r="E40" s="3" t="s">
        <v>43</v>
      </c>
      <c r="F40" s="6" t="s">
        <v>20</v>
      </c>
      <c r="G40" s="6" t="s">
        <v>20</v>
      </c>
      <c r="H40" s="6" t="s">
        <v>20</v>
      </c>
      <c r="I40" s="6">
        <v>45286585000</v>
      </c>
      <c r="J40" s="6" t="s">
        <v>242</v>
      </c>
      <c r="K40" s="29">
        <v>9000000</v>
      </c>
      <c r="L40" s="6" t="s">
        <v>132</v>
      </c>
      <c r="M40" s="6" t="s">
        <v>68</v>
      </c>
      <c r="N40" s="6" t="s">
        <v>60</v>
      </c>
      <c r="O40" s="3" t="s">
        <v>22</v>
      </c>
      <c r="P40" s="4" t="s">
        <v>400</v>
      </c>
    </row>
    <row r="41" spans="1:16" ht="84" x14ac:dyDescent="0.25">
      <c r="A41" s="6">
        <f t="shared" ref="A41:A70" si="1">A40+1</f>
        <v>34</v>
      </c>
      <c r="B41" s="6">
        <v>72</v>
      </c>
      <c r="C41" s="6">
        <v>7249000</v>
      </c>
      <c r="D41" s="5" t="s">
        <v>401</v>
      </c>
      <c r="E41" s="3" t="s">
        <v>43</v>
      </c>
      <c r="F41" s="6" t="s">
        <v>20</v>
      </c>
      <c r="G41" s="6" t="s">
        <v>20</v>
      </c>
      <c r="H41" s="6" t="s">
        <v>20</v>
      </c>
      <c r="I41" s="6">
        <v>45286585000</v>
      </c>
      <c r="J41" s="6" t="s">
        <v>242</v>
      </c>
      <c r="K41" s="29">
        <v>8000000</v>
      </c>
      <c r="L41" s="6" t="s">
        <v>132</v>
      </c>
      <c r="M41" s="6" t="s">
        <v>68</v>
      </c>
      <c r="N41" s="6" t="s">
        <v>60</v>
      </c>
      <c r="O41" s="3" t="s">
        <v>22</v>
      </c>
      <c r="P41" s="4" t="s">
        <v>402</v>
      </c>
    </row>
    <row r="42" spans="1:16" ht="96" x14ac:dyDescent="0.25">
      <c r="A42" s="6">
        <f t="shared" si="1"/>
        <v>35</v>
      </c>
      <c r="B42" s="6">
        <v>72</v>
      </c>
      <c r="C42" s="6">
        <v>7249000</v>
      </c>
      <c r="D42" s="5" t="s">
        <v>403</v>
      </c>
      <c r="E42" s="3" t="s">
        <v>43</v>
      </c>
      <c r="F42" s="6" t="s">
        <v>20</v>
      </c>
      <c r="G42" s="6" t="s">
        <v>20</v>
      </c>
      <c r="H42" s="6" t="s">
        <v>20</v>
      </c>
      <c r="I42" s="6">
        <v>45286585000</v>
      </c>
      <c r="J42" s="6" t="s">
        <v>242</v>
      </c>
      <c r="K42" s="29">
        <v>15048000</v>
      </c>
      <c r="L42" s="6" t="s">
        <v>132</v>
      </c>
      <c r="M42" s="6" t="s">
        <v>68</v>
      </c>
      <c r="N42" s="6" t="s">
        <v>60</v>
      </c>
      <c r="O42" s="3" t="s">
        <v>22</v>
      </c>
      <c r="P42" s="4" t="s">
        <v>404</v>
      </c>
    </row>
    <row r="43" spans="1:16" ht="36" x14ac:dyDescent="0.25">
      <c r="A43" s="6">
        <f t="shared" si="1"/>
        <v>36</v>
      </c>
      <c r="B43" s="6">
        <v>72</v>
      </c>
      <c r="C43" s="6">
        <v>7249000</v>
      </c>
      <c r="D43" s="5" t="s">
        <v>405</v>
      </c>
      <c r="E43" s="3" t="s">
        <v>43</v>
      </c>
      <c r="F43" s="6" t="s">
        <v>20</v>
      </c>
      <c r="G43" s="6" t="s">
        <v>20</v>
      </c>
      <c r="H43" s="6" t="s">
        <v>20</v>
      </c>
      <c r="I43" s="6">
        <v>45286585000</v>
      </c>
      <c r="J43" s="6" t="s">
        <v>242</v>
      </c>
      <c r="K43" s="29">
        <v>20600000</v>
      </c>
      <c r="L43" s="6" t="s">
        <v>132</v>
      </c>
      <c r="M43" s="6" t="s">
        <v>68</v>
      </c>
      <c r="N43" s="6" t="s">
        <v>60</v>
      </c>
      <c r="O43" s="3" t="s">
        <v>22</v>
      </c>
      <c r="P43" s="4" t="s">
        <v>406</v>
      </c>
    </row>
    <row r="44" spans="1:16" ht="132" x14ac:dyDescent="0.25">
      <c r="A44" s="6">
        <f t="shared" si="1"/>
        <v>37</v>
      </c>
      <c r="B44" s="6">
        <v>72</v>
      </c>
      <c r="C44" s="6">
        <v>7249000</v>
      </c>
      <c r="D44" s="5" t="s">
        <v>407</v>
      </c>
      <c r="E44" s="3" t="s">
        <v>43</v>
      </c>
      <c r="F44" s="6" t="s">
        <v>20</v>
      </c>
      <c r="G44" s="6" t="s">
        <v>20</v>
      </c>
      <c r="H44" s="6" t="s">
        <v>20</v>
      </c>
      <c r="I44" s="6">
        <v>45286585000</v>
      </c>
      <c r="J44" s="6" t="s">
        <v>242</v>
      </c>
      <c r="K44" s="29">
        <v>16000000</v>
      </c>
      <c r="L44" s="6" t="s">
        <v>132</v>
      </c>
      <c r="M44" s="6" t="s">
        <v>68</v>
      </c>
      <c r="N44" s="6" t="s">
        <v>60</v>
      </c>
      <c r="O44" s="3" t="s">
        <v>22</v>
      </c>
      <c r="P44" s="4" t="s">
        <v>408</v>
      </c>
    </row>
    <row r="45" spans="1:16" ht="144" x14ac:dyDescent="0.25">
      <c r="A45" s="6">
        <f t="shared" si="1"/>
        <v>38</v>
      </c>
      <c r="B45" s="6">
        <v>72</v>
      </c>
      <c r="C45" s="6">
        <v>7249000</v>
      </c>
      <c r="D45" s="5" t="s">
        <v>409</v>
      </c>
      <c r="E45" s="3" t="s">
        <v>43</v>
      </c>
      <c r="F45" s="6" t="s">
        <v>20</v>
      </c>
      <c r="G45" s="6" t="s">
        <v>20</v>
      </c>
      <c r="H45" s="6" t="s">
        <v>20</v>
      </c>
      <c r="I45" s="6">
        <v>45286585000</v>
      </c>
      <c r="J45" s="6" t="s">
        <v>242</v>
      </c>
      <c r="K45" s="29">
        <v>19000000</v>
      </c>
      <c r="L45" s="6" t="s">
        <v>132</v>
      </c>
      <c r="M45" s="6" t="s">
        <v>68</v>
      </c>
      <c r="N45" s="6" t="s">
        <v>60</v>
      </c>
      <c r="O45" s="3" t="s">
        <v>22</v>
      </c>
      <c r="P45" s="4" t="s">
        <v>410</v>
      </c>
    </row>
    <row r="46" spans="1:16" ht="264" x14ac:dyDescent="0.25">
      <c r="A46" s="6">
        <f t="shared" si="1"/>
        <v>39</v>
      </c>
      <c r="B46" s="6">
        <v>72</v>
      </c>
      <c r="C46" s="6">
        <v>7249000</v>
      </c>
      <c r="D46" s="5" t="s">
        <v>411</v>
      </c>
      <c r="E46" s="3" t="s">
        <v>43</v>
      </c>
      <c r="F46" s="6" t="s">
        <v>20</v>
      </c>
      <c r="G46" s="6" t="s">
        <v>20</v>
      </c>
      <c r="H46" s="6" t="s">
        <v>20</v>
      </c>
      <c r="I46" s="6">
        <v>45286585000</v>
      </c>
      <c r="J46" s="6" t="s">
        <v>242</v>
      </c>
      <c r="K46" s="29">
        <v>24000000</v>
      </c>
      <c r="L46" s="6" t="s">
        <v>132</v>
      </c>
      <c r="M46" s="6" t="s">
        <v>68</v>
      </c>
      <c r="N46" s="6" t="s">
        <v>60</v>
      </c>
      <c r="O46" s="3" t="s">
        <v>22</v>
      </c>
      <c r="P46" s="4" t="s">
        <v>412</v>
      </c>
    </row>
    <row r="47" spans="1:16" ht="132" x14ac:dyDescent="0.25">
      <c r="A47" s="6">
        <f t="shared" si="1"/>
        <v>40</v>
      </c>
      <c r="B47" s="6">
        <v>72</v>
      </c>
      <c r="C47" s="6">
        <v>7249000</v>
      </c>
      <c r="D47" s="5" t="s">
        <v>413</v>
      </c>
      <c r="E47" s="3" t="s">
        <v>43</v>
      </c>
      <c r="F47" s="6" t="s">
        <v>20</v>
      </c>
      <c r="G47" s="6" t="s">
        <v>20</v>
      </c>
      <c r="H47" s="6" t="s">
        <v>20</v>
      </c>
      <c r="I47" s="6">
        <v>45286585000</v>
      </c>
      <c r="J47" s="6" t="s">
        <v>242</v>
      </c>
      <c r="K47" s="29">
        <v>15000000</v>
      </c>
      <c r="L47" s="6" t="s">
        <v>132</v>
      </c>
      <c r="M47" s="6" t="s">
        <v>68</v>
      </c>
      <c r="N47" s="6" t="s">
        <v>60</v>
      </c>
      <c r="O47" s="3" t="s">
        <v>22</v>
      </c>
      <c r="P47" s="4" t="s">
        <v>414</v>
      </c>
    </row>
    <row r="48" spans="1:16" ht="36" x14ac:dyDescent="0.25">
      <c r="A48" s="6">
        <f t="shared" si="1"/>
        <v>41</v>
      </c>
      <c r="B48" s="6" t="s">
        <v>27</v>
      </c>
      <c r="C48" s="6">
        <v>7010000</v>
      </c>
      <c r="D48" s="5" t="s">
        <v>382</v>
      </c>
      <c r="E48" s="3" t="s">
        <v>43</v>
      </c>
      <c r="F48" s="6" t="s">
        <v>20</v>
      </c>
      <c r="G48" s="6" t="s">
        <v>20</v>
      </c>
      <c r="H48" s="6" t="s">
        <v>20</v>
      </c>
      <c r="I48" s="6">
        <v>45286585000</v>
      </c>
      <c r="J48" s="6" t="s">
        <v>242</v>
      </c>
      <c r="K48" s="29">
        <v>1627142.96</v>
      </c>
      <c r="L48" s="6" t="s">
        <v>132</v>
      </c>
      <c r="M48" s="6" t="s">
        <v>68</v>
      </c>
      <c r="N48" s="6" t="s">
        <v>60</v>
      </c>
      <c r="O48" s="3" t="s">
        <v>22</v>
      </c>
      <c r="P48" s="4" t="s">
        <v>383</v>
      </c>
    </row>
    <row r="49" spans="1:16" ht="96" x14ac:dyDescent="0.25">
      <c r="A49" s="6">
        <f t="shared" si="1"/>
        <v>42</v>
      </c>
      <c r="B49" s="6">
        <v>72</v>
      </c>
      <c r="C49" s="6">
        <v>7249000</v>
      </c>
      <c r="D49" s="5" t="s">
        <v>417</v>
      </c>
      <c r="E49" s="3" t="s">
        <v>43</v>
      </c>
      <c r="F49" s="6" t="s">
        <v>20</v>
      </c>
      <c r="G49" s="6" t="s">
        <v>20</v>
      </c>
      <c r="H49" s="6" t="s">
        <v>20</v>
      </c>
      <c r="I49" s="6">
        <v>45286585000</v>
      </c>
      <c r="J49" s="6" t="s">
        <v>242</v>
      </c>
      <c r="K49" s="29">
        <v>13875690</v>
      </c>
      <c r="L49" s="6" t="s">
        <v>132</v>
      </c>
      <c r="M49" s="6" t="s">
        <v>68</v>
      </c>
      <c r="N49" s="6" t="s">
        <v>60</v>
      </c>
      <c r="O49" s="3" t="s">
        <v>22</v>
      </c>
      <c r="P49" s="4" t="s">
        <v>418</v>
      </c>
    </row>
    <row r="50" spans="1:16" ht="96" x14ac:dyDescent="0.25">
      <c r="A50" s="6">
        <f t="shared" si="1"/>
        <v>43</v>
      </c>
      <c r="B50" s="6">
        <v>72</v>
      </c>
      <c r="C50" s="6">
        <v>7249000</v>
      </c>
      <c r="D50" s="5" t="s">
        <v>419</v>
      </c>
      <c r="E50" s="3" t="s">
        <v>43</v>
      </c>
      <c r="F50" s="6" t="s">
        <v>20</v>
      </c>
      <c r="G50" s="6" t="s">
        <v>20</v>
      </c>
      <c r="H50" s="6" t="s">
        <v>20</v>
      </c>
      <c r="I50" s="6">
        <v>45286585000</v>
      </c>
      <c r="J50" s="6" t="s">
        <v>242</v>
      </c>
      <c r="K50" s="29">
        <v>12000000</v>
      </c>
      <c r="L50" s="6" t="s">
        <v>132</v>
      </c>
      <c r="M50" s="6" t="s">
        <v>68</v>
      </c>
      <c r="N50" s="6" t="s">
        <v>60</v>
      </c>
      <c r="O50" s="3" t="s">
        <v>22</v>
      </c>
      <c r="P50" s="4" t="s">
        <v>421</v>
      </c>
    </row>
    <row r="51" spans="1:16" ht="213.75" customHeight="1" x14ac:dyDescent="0.25">
      <c r="A51" s="6">
        <f t="shared" si="1"/>
        <v>44</v>
      </c>
      <c r="B51" s="6">
        <v>72</v>
      </c>
      <c r="C51" s="6">
        <v>7249000</v>
      </c>
      <c r="D51" s="5" t="s">
        <v>420</v>
      </c>
      <c r="E51" s="3" t="s">
        <v>43</v>
      </c>
      <c r="F51" s="6" t="s">
        <v>20</v>
      </c>
      <c r="G51" s="6" t="s">
        <v>20</v>
      </c>
      <c r="H51" s="6" t="s">
        <v>20</v>
      </c>
      <c r="I51" s="6">
        <v>45286585000</v>
      </c>
      <c r="J51" s="6" t="s">
        <v>242</v>
      </c>
      <c r="K51" s="29">
        <v>18990847</v>
      </c>
      <c r="L51" s="6" t="s">
        <v>132</v>
      </c>
      <c r="M51" s="6" t="s">
        <v>68</v>
      </c>
      <c r="N51" s="6" t="s">
        <v>60</v>
      </c>
      <c r="O51" s="3" t="s">
        <v>22</v>
      </c>
      <c r="P51" s="4" t="s">
        <v>422</v>
      </c>
    </row>
    <row r="52" spans="1:16" ht="72" x14ac:dyDescent="0.25">
      <c r="A52" s="6">
        <f t="shared" si="1"/>
        <v>45</v>
      </c>
      <c r="B52" s="6">
        <v>72</v>
      </c>
      <c r="C52" s="6">
        <v>7249000</v>
      </c>
      <c r="D52" s="5" t="s">
        <v>423</v>
      </c>
      <c r="E52" s="3" t="s">
        <v>43</v>
      </c>
      <c r="F52" s="6" t="s">
        <v>20</v>
      </c>
      <c r="G52" s="6" t="s">
        <v>20</v>
      </c>
      <c r="H52" s="6" t="s">
        <v>20</v>
      </c>
      <c r="I52" s="6">
        <v>45286585000</v>
      </c>
      <c r="J52" s="6" t="s">
        <v>242</v>
      </c>
      <c r="K52" s="29">
        <v>3491012.52</v>
      </c>
      <c r="L52" s="6" t="s">
        <v>132</v>
      </c>
      <c r="M52" s="6" t="s">
        <v>68</v>
      </c>
      <c r="N52" s="6" t="s">
        <v>60</v>
      </c>
      <c r="O52" s="3" t="s">
        <v>22</v>
      </c>
      <c r="P52" s="4" t="s">
        <v>424</v>
      </c>
    </row>
    <row r="53" spans="1:16" ht="96" x14ac:dyDescent="0.25">
      <c r="A53" s="6">
        <f t="shared" si="1"/>
        <v>46</v>
      </c>
      <c r="B53" s="6">
        <v>72</v>
      </c>
      <c r="C53" s="6">
        <v>7249000</v>
      </c>
      <c r="D53" s="5" t="s">
        <v>425</v>
      </c>
      <c r="E53" s="3" t="s">
        <v>43</v>
      </c>
      <c r="F53" s="6" t="s">
        <v>20</v>
      </c>
      <c r="G53" s="6" t="s">
        <v>20</v>
      </c>
      <c r="H53" s="6" t="s">
        <v>20</v>
      </c>
      <c r="I53" s="6">
        <v>45286585000</v>
      </c>
      <c r="J53" s="6" t="s">
        <v>242</v>
      </c>
      <c r="K53" s="29">
        <v>18000000</v>
      </c>
      <c r="L53" s="6" t="s">
        <v>132</v>
      </c>
      <c r="M53" s="6" t="s">
        <v>68</v>
      </c>
      <c r="N53" s="6" t="s">
        <v>60</v>
      </c>
      <c r="O53" s="3" t="s">
        <v>22</v>
      </c>
      <c r="P53" s="4" t="s">
        <v>426</v>
      </c>
    </row>
    <row r="54" spans="1:16" ht="120" x14ac:dyDescent="0.25">
      <c r="A54" s="6">
        <f t="shared" si="1"/>
        <v>47</v>
      </c>
      <c r="B54" s="6">
        <v>72</v>
      </c>
      <c r="C54" s="6">
        <v>7249000</v>
      </c>
      <c r="D54" s="5" t="s">
        <v>427</v>
      </c>
      <c r="E54" s="3" t="s">
        <v>43</v>
      </c>
      <c r="F54" s="6" t="s">
        <v>20</v>
      </c>
      <c r="G54" s="6" t="s">
        <v>20</v>
      </c>
      <c r="H54" s="6" t="s">
        <v>20</v>
      </c>
      <c r="I54" s="6">
        <v>45286585000</v>
      </c>
      <c r="J54" s="6" t="s">
        <v>242</v>
      </c>
      <c r="K54" s="29">
        <v>6000000</v>
      </c>
      <c r="L54" s="6" t="s">
        <v>132</v>
      </c>
      <c r="M54" s="6" t="s">
        <v>68</v>
      </c>
      <c r="N54" s="6" t="s">
        <v>60</v>
      </c>
      <c r="O54" s="3" t="s">
        <v>22</v>
      </c>
      <c r="P54" s="4" t="s">
        <v>428</v>
      </c>
    </row>
    <row r="55" spans="1:16" ht="36" x14ac:dyDescent="0.25">
      <c r="A55" s="6">
        <f t="shared" si="1"/>
        <v>48</v>
      </c>
      <c r="B55" s="6">
        <v>72</v>
      </c>
      <c r="C55" s="6">
        <v>7249000</v>
      </c>
      <c r="D55" s="5" t="s">
        <v>429</v>
      </c>
      <c r="E55" s="3" t="s">
        <v>43</v>
      </c>
      <c r="F55" s="6" t="s">
        <v>20</v>
      </c>
      <c r="G55" s="6" t="s">
        <v>20</v>
      </c>
      <c r="H55" s="6" t="s">
        <v>20</v>
      </c>
      <c r="I55" s="6">
        <v>45286585000</v>
      </c>
      <c r="J55" s="6" t="s">
        <v>242</v>
      </c>
      <c r="K55" s="29">
        <v>21000000</v>
      </c>
      <c r="L55" s="6" t="s">
        <v>132</v>
      </c>
      <c r="M55" s="6" t="s">
        <v>68</v>
      </c>
      <c r="N55" s="6" t="s">
        <v>60</v>
      </c>
      <c r="O55" s="3" t="s">
        <v>22</v>
      </c>
      <c r="P55" s="4" t="s">
        <v>430</v>
      </c>
    </row>
    <row r="56" spans="1:16" ht="60" x14ac:dyDescent="0.25">
      <c r="A56" s="6">
        <f t="shared" si="1"/>
        <v>49</v>
      </c>
      <c r="B56" s="6">
        <v>72</v>
      </c>
      <c r="C56" s="6">
        <v>7249000</v>
      </c>
      <c r="D56" s="5" t="s">
        <v>431</v>
      </c>
      <c r="E56" s="3" t="s">
        <v>43</v>
      </c>
      <c r="F56" s="6" t="s">
        <v>20</v>
      </c>
      <c r="G56" s="6" t="s">
        <v>20</v>
      </c>
      <c r="H56" s="6" t="s">
        <v>20</v>
      </c>
      <c r="I56" s="6">
        <v>45286585000</v>
      </c>
      <c r="J56" s="6" t="s">
        <v>242</v>
      </c>
      <c r="K56" s="29">
        <v>7000000</v>
      </c>
      <c r="L56" s="6" t="s">
        <v>132</v>
      </c>
      <c r="M56" s="6" t="s">
        <v>68</v>
      </c>
      <c r="N56" s="6" t="s">
        <v>60</v>
      </c>
      <c r="O56" s="3" t="s">
        <v>22</v>
      </c>
      <c r="P56" s="4" t="s">
        <v>432</v>
      </c>
    </row>
    <row r="57" spans="1:16" ht="240" x14ac:dyDescent="0.25">
      <c r="A57" s="6">
        <f t="shared" si="1"/>
        <v>50</v>
      </c>
      <c r="B57" s="6">
        <v>72</v>
      </c>
      <c r="C57" s="6">
        <v>7249000</v>
      </c>
      <c r="D57" s="5" t="s">
        <v>433</v>
      </c>
      <c r="E57" s="3" t="s">
        <v>43</v>
      </c>
      <c r="F57" s="6" t="s">
        <v>20</v>
      </c>
      <c r="G57" s="6" t="s">
        <v>20</v>
      </c>
      <c r="H57" s="6" t="s">
        <v>20</v>
      </c>
      <c r="I57" s="6">
        <v>45286585000</v>
      </c>
      <c r="J57" s="6" t="s">
        <v>242</v>
      </c>
      <c r="K57" s="29">
        <v>11000000</v>
      </c>
      <c r="L57" s="6" t="s">
        <v>132</v>
      </c>
      <c r="M57" s="6" t="s">
        <v>68</v>
      </c>
      <c r="N57" s="6" t="s">
        <v>60</v>
      </c>
      <c r="O57" s="3" t="s">
        <v>22</v>
      </c>
      <c r="P57" s="4" t="s">
        <v>435</v>
      </c>
    </row>
    <row r="58" spans="1:16" ht="216" x14ac:dyDescent="0.25">
      <c r="A58" s="6">
        <f t="shared" si="1"/>
        <v>51</v>
      </c>
      <c r="B58" s="6">
        <v>72</v>
      </c>
      <c r="C58" s="6">
        <v>7249000</v>
      </c>
      <c r="D58" s="5" t="s">
        <v>436</v>
      </c>
      <c r="E58" s="3" t="s">
        <v>43</v>
      </c>
      <c r="F58" s="6" t="s">
        <v>20</v>
      </c>
      <c r="G58" s="6" t="s">
        <v>20</v>
      </c>
      <c r="H58" s="6" t="s">
        <v>20</v>
      </c>
      <c r="I58" s="6">
        <v>45286585000</v>
      </c>
      <c r="J58" s="6" t="s">
        <v>242</v>
      </c>
      <c r="K58" s="29">
        <v>2880000</v>
      </c>
      <c r="L58" s="6" t="s">
        <v>132</v>
      </c>
      <c r="M58" s="6" t="s">
        <v>68</v>
      </c>
      <c r="N58" s="6" t="s">
        <v>60</v>
      </c>
      <c r="O58" s="3" t="s">
        <v>22</v>
      </c>
      <c r="P58" s="4" t="s">
        <v>434</v>
      </c>
    </row>
    <row r="59" spans="1:16" ht="144" x14ac:dyDescent="0.25">
      <c r="A59" s="6">
        <f t="shared" si="1"/>
        <v>52</v>
      </c>
      <c r="B59" s="6">
        <v>72</v>
      </c>
      <c r="C59" s="6">
        <v>7249000</v>
      </c>
      <c r="D59" s="5" t="s">
        <v>437</v>
      </c>
      <c r="E59" s="3" t="s">
        <v>43</v>
      </c>
      <c r="F59" s="6" t="s">
        <v>20</v>
      </c>
      <c r="G59" s="6" t="s">
        <v>20</v>
      </c>
      <c r="H59" s="6" t="s">
        <v>20</v>
      </c>
      <c r="I59" s="6">
        <v>45286585000</v>
      </c>
      <c r="J59" s="6" t="s">
        <v>242</v>
      </c>
      <c r="K59" s="29">
        <v>7000000</v>
      </c>
      <c r="L59" s="6" t="s">
        <v>132</v>
      </c>
      <c r="M59" s="6" t="s">
        <v>68</v>
      </c>
      <c r="N59" s="6" t="s">
        <v>60</v>
      </c>
      <c r="O59" s="3" t="s">
        <v>22</v>
      </c>
      <c r="P59" s="4" t="s">
        <v>438</v>
      </c>
    </row>
    <row r="60" spans="1:16" ht="48" x14ac:dyDescent="0.25">
      <c r="A60" s="6">
        <f t="shared" si="1"/>
        <v>53</v>
      </c>
      <c r="B60" s="6">
        <v>72</v>
      </c>
      <c r="C60" s="6">
        <v>7249000</v>
      </c>
      <c r="D60" s="5" t="s">
        <v>439</v>
      </c>
      <c r="E60" s="3" t="s">
        <v>43</v>
      </c>
      <c r="F60" s="6" t="s">
        <v>20</v>
      </c>
      <c r="G60" s="6" t="s">
        <v>20</v>
      </c>
      <c r="H60" s="6" t="s">
        <v>20</v>
      </c>
      <c r="I60" s="6">
        <v>45286585000</v>
      </c>
      <c r="J60" s="6" t="s">
        <v>242</v>
      </c>
      <c r="K60" s="29">
        <v>4000000</v>
      </c>
      <c r="L60" s="6" t="s">
        <v>132</v>
      </c>
      <c r="M60" s="6" t="s">
        <v>68</v>
      </c>
      <c r="N60" s="6" t="s">
        <v>60</v>
      </c>
      <c r="O60" s="3" t="s">
        <v>22</v>
      </c>
      <c r="P60" s="4" t="s">
        <v>440</v>
      </c>
    </row>
    <row r="61" spans="1:16" ht="96" x14ac:dyDescent="0.25">
      <c r="A61" s="6">
        <f t="shared" si="1"/>
        <v>54</v>
      </c>
      <c r="B61" s="6">
        <v>72</v>
      </c>
      <c r="C61" s="6">
        <v>7249000</v>
      </c>
      <c r="D61" s="5" t="s">
        <v>441</v>
      </c>
      <c r="E61" s="3" t="s">
        <v>43</v>
      </c>
      <c r="F61" s="6" t="s">
        <v>20</v>
      </c>
      <c r="G61" s="6" t="s">
        <v>20</v>
      </c>
      <c r="H61" s="6" t="s">
        <v>20</v>
      </c>
      <c r="I61" s="6">
        <v>45286585000</v>
      </c>
      <c r="J61" s="6" t="s">
        <v>242</v>
      </c>
      <c r="K61" s="29">
        <v>576400</v>
      </c>
      <c r="L61" s="6" t="s">
        <v>132</v>
      </c>
      <c r="M61" s="6" t="s">
        <v>68</v>
      </c>
      <c r="N61" s="6" t="s">
        <v>60</v>
      </c>
      <c r="O61" s="3" t="s">
        <v>22</v>
      </c>
      <c r="P61" s="4" t="s">
        <v>442</v>
      </c>
    </row>
    <row r="62" spans="1:16" ht="48" x14ac:dyDescent="0.25">
      <c r="A62" s="6">
        <f t="shared" si="1"/>
        <v>55</v>
      </c>
      <c r="B62" s="6" t="s">
        <v>35</v>
      </c>
      <c r="C62" s="6">
        <v>6420030</v>
      </c>
      <c r="D62" s="5" t="s">
        <v>449</v>
      </c>
      <c r="E62" s="3" t="s">
        <v>43</v>
      </c>
      <c r="F62" s="6" t="s">
        <v>20</v>
      </c>
      <c r="G62" s="6" t="s">
        <v>20</v>
      </c>
      <c r="H62" s="6" t="s">
        <v>20</v>
      </c>
      <c r="I62" s="6">
        <v>45286585000</v>
      </c>
      <c r="J62" s="6" t="s">
        <v>242</v>
      </c>
      <c r="K62" s="29">
        <v>1150000</v>
      </c>
      <c r="L62" s="6" t="s">
        <v>132</v>
      </c>
      <c r="M62" s="6" t="s">
        <v>68</v>
      </c>
      <c r="N62" s="6" t="s">
        <v>60</v>
      </c>
      <c r="O62" s="3" t="s">
        <v>22</v>
      </c>
      <c r="P62" s="4" t="s">
        <v>447</v>
      </c>
    </row>
    <row r="63" spans="1:16" ht="96" x14ac:dyDescent="0.25">
      <c r="A63" s="6">
        <f t="shared" si="1"/>
        <v>56</v>
      </c>
      <c r="B63" s="3" t="s">
        <v>114</v>
      </c>
      <c r="C63" s="3">
        <v>6420000</v>
      </c>
      <c r="D63" s="5" t="s">
        <v>450</v>
      </c>
      <c r="E63" s="3" t="s">
        <v>43</v>
      </c>
      <c r="F63" s="6" t="s">
        <v>20</v>
      </c>
      <c r="G63" s="6" t="s">
        <v>20</v>
      </c>
      <c r="H63" s="6" t="s">
        <v>20</v>
      </c>
      <c r="I63" s="6">
        <v>45286585000</v>
      </c>
      <c r="J63" s="6" t="s">
        <v>242</v>
      </c>
      <c r="K63" s="29">
        <v>4000000</v>
      </c>
      <c r="L63" s="6" t="s">
        <v>132</v>
      </c>
      <c r="M63" s="6" t="s">
        <v>68</v>
      </c>
      <c r="N63" s="6" t="s">
        <v>60</v>
      </c>
      <c r="O63" s="3" t="s">
        <v>22</v>
      </c>
      <c r="P63" s="4" t="s">
        <v>448</v>
      </c>
    </row>
    <row r="64" spans="1:16" ht="36" x14ac:dyDescent="0.25">
      <c r="A64" s="6">
        <f t="shared" si="1"/>
        <v>57</v>
      </c>
      <c r="B64" s="3" t="s">
        <v>114</v>
      </c>
      <c r="C64" s="3">
        <v>6420030</v>
      </c>
      <c r="D64" s="5" t="s">
        <v>368</v>
      </c>
      <c r="E64" s="3" t="s">
        <v>43</v>
      </c>
      <c r="F64" s="6" t="s">
        <v>20</v>
      </c>
      <c r="G64" s="6" t="s">
        <v>20</v>
      </c>
      <c r="H64" s="6" t="s">
        <v>20</v>
      </c>
      <c r="I64" s="6">
        <v>45286585000</v>
      </c>
      <c r="J64" s="6" t="s">
        <v>242</v>
      </c>
      <c r="K64" s="29">
        <v>3000000</v>
      </c>
      <c r="L64" s="6" t="s">
        <v>369</v>
      </c>
      <c r="M64" s="6" t="s">
        <v>68</v>
      </c>
      <c r="N64" s="6" t="s">
        <v>60</v>
      </c>
      <c r="O64" s="3" t="s">
        <v>22</v>
      </c>
      <c r="P64" s="4" t="s">
        <v>370</v>
      </c>
    </row>
    <row r="65" spans="1:16" ht="36" x14ac:dyDescent="0.25">
      <c r="A65" s="6">
        <f t="shared" si="1"/>
        <v>58</v>
      </c>
      <c r="B65" s="3">
        <v>72</v>
      </c>
      <c r="C65" s="3">
        <v>7249000</v>
      </c>
      <c r="D65" s="5" t="s">
        <v>455</v>
      </c>
      <c r="E65" s="3" t="s">
        <v>43</v>
      </c>
      <c r="F65" s="6" t="s">
        <v>20</v>
      </c>
      <c r="G65" s="6" t="s">
        <v>20</v>
      </c>
      <c r="H65" s="6" t="s">
        <v>20</v>
      </c>
      <c r="I65" s="6">
        <v>45286585000</v>
      </c>
      <c r="J65" s="6" t="s">
        <v>242</v>
      </c>
      <c r="K65" s="29">
        <v>1231259</v>
      </c>
      <c r="L65" s="6" t="s">
        <v>451</v>
      </c>
      <c r="M65" s="6" t="s">
        <v>452</v>
      </c>
      <c r="N65" s="6" t="s">
        <v>60</v>
      </c>
      <c r="O65" s="3" t="s">
        <v>22</v>
      </c>
      <c r="P65" s="4" t="s">
        <v>453</v>
      </c>
    </row>
    <row r="66" spans="1:16" ht="36" x14ac:dyDescent="0.25">
      <c r="A66" s="6">
        <f t="shared" si="1"/>
        <v>59</v>
      </c>
      <c r="B66" s="3" t="s">
        <v>454</v>
      </c>
      <c r="C66" s="3">
        <v>2320212</v>
      </c>
      <c r="D66" s="5" t="s">
        <v>456</v>
      </c>
      <c r="E66" s="3" t="s">
        <v>43</v>
      </c>
      <c r="F66" s="6" t="s">
        <v>20</v>
      </c>
      <c r="G66" s="6" t="s">
        <v>20</v>
      </c>
      <c r="H66" s="6" t="s">
        <v>20</v>
      </c>
      <c r="I66" s="6">
        <v>45286585000</v>
      </c>
      <c r="J66" s="6" t="s">
        <v>242</v>
      </c>
      <c r="K66" s="29">
        <v>4000000</v>
      </c>
      <c r="L66" s="6" t="s">
        <v>376</v>
      </c>
      <c r="M66" s="6" t="s">
        <v>68</v>
      </c>
      <c r="N66" s="6" t="s">
        <v>60</v>
      </c>
      <c r="O66" s="3" t="s">
        <v>22</v>
      </c>
      <c r="P66" s="4" t="s">
        <v>457</v>
      </c>
    </row>
    <row r="67" spans="1:16" ht="36" x14ac:dyDescent="0.25">
      <c r="A67" s="6">
        <f t="shared" si="1"/>
        <v>60</v>
      </c>
      <c r="B67" s="3" t="s">
        <v>460</v>
      </c>
      <c r="C67" s="3">
        <v>562700</v>
      </c>
      <c r="D67" s="5" t="s">
        <v>461</v>
      </c>
      <c r="E67" s="3" t="s">
        <v>43</v>
      </c>
      <c r="F67" s="6" t="s">
        <v>20</v>
      </c>
      <c r="G67" s="6" t="s">
        <v>20</v>
      </c>
      <c r="H67" s="6" t="s">
        <v>20</v>
      </c>
      <c r="I67" s="6">
        <v>45286585000</v>
      </c>
      <c r="J67" s="6" t="s">
        <v>242</v>
      </c>
      <c r="K67" s="29">
        <v>555461.4</v>
      </c>
      <c r="L67" s="6" t="s">
        <v>376</v>
      </c>
      <c r="M67" s="6" t="s">
        <v>469</v>
      </c>
      <c r="N67" s="6" t="s">
        <v>60</v>
      </c>
      <c r="O67" s="3" t="s">
        <v>22</v>
      </c>
      <c r="P67" s="4" t="s">
        <v>459</v>
      </c>
    </row>
    <row r="68" spans="1:16" ht="48" x14ac:dyDescent="0.25">
      <c r="A68" s="6">
        <f t="shared" si="1"/>
        <v>61</v>
      </c>
      <c r="B68" s="3" t="s">
        <v>31</v>
      </c>
      <c r="C68" s="3">
        <v>3020000</v>
      </c>
      <c r="D68" s="5" t="s">
        <v>465</v>
      </c>
      <c r="E68" s="3" t="s">
        <v>43</v>
      </c>
      <c r="F68" s="6" t="s">
        <v>20</v>
      </c>
      <c r="G68" s="6" t="s">
        <v>20</v>
      </c>
      <c r="H68" s="6">
        <v>2</v>
      </c>
      <c r="I68" s="6">
        <v>32401000000</v>
      </c>
      <c r="J68" s="6" t="s">
        <v>44</v>
      </c>
      <c r="K68" s="29">
        <v>3776000</v>
      </c>
      <c r="L68" s="6" t="s">
        <v>451</v>
      </c>
      <c r="M68" s="6" t="s">
        <v>377</v>
      </c>
      <c r="N68" s="6" t="s">
        <v>274</v>
      </c>
      <c r="O68" s="3" t="s">
        <v>25</v>
      </c>
      <c r="P68" s="4" t="s">
        <v>466</v>
      </c>
    </row>
    <row r="69" spans="1:16" ht="60" x14ac:dyDescent="0.25">
      <c r="A69" s="6">
        <f t="shared" si="1"/>
        <v>62</v>
      </c>
      <c r="B69" s="3" t="s">
        <v>467</v>
      </c>
      <c r="C69" s="3">
        <v>6613</v>
      </c>
      <c r="D69" s="5" t="s">
        <v>471</v>
      </c>
      <c r="E69" s="3" t="s">
        <v>19</v>
      </c>
      <c r="F69" s="6" t="s">
        <v>20</v>
      </c>
      <c r="G69" s="6" t="s">
        <v>20</v>
      </c>
      <c r="H69" s="6">
        <v>25</v>
      </c>
      <c r="I69" s="6">
        <v>45286585000</v>
      </c>
      <c r="J69" s="6" t="s">
        <v>468</v>
      </c>
      <c r="K69" s="29">
        <v>500000</v>
      </c>
      <c r="L69" s="6" t="s">
        <v>451</v>
      </c>
      <c r="M69" s="6" t="s">
        <v>472</v>
      </c>
      <c r="N69" s="6" t="s">
        <v>57</v>
      </c>
      <c r="O69" s="3" t="s">
        <v>25</v>
      </c>
      <c r="P69" s="4" t="s">
        <v>524</v>
      </c>
    </row>
    <row r="70" spans="1:16" ht="36" x14ac:dyDescent="0.25">
      <c r="A70" s="6">
        <f t="shared" si="1"/>
        <v>63</v>
      </c>
      <c r="B70" s="3" t="s">
        <v>35</v>
      </c>
      <c r="C70" s="6">
        <v>3200000</v>
      </c>
      <c r="D70" s="5" t="s">
        <v>473</v>
      </c>
      <c r="E70" s="3" t="s">
        <v>19</v>
      </c>
      <c r="F70" s="6" t="s">
        <v>20</v>
      </c>
      <c r="G70" s="6" t="s">
        <v>20</v>
      </c>
      <c r="H70" s="6">
        <v>25</v>
      </c>
      <c r="I70" s="6">
        <v>45286585000</v>
      </c>
      <c r="J70" s="6" t="s">
        <v>242</v>
      </c>
      <c r="K70" s="29">
        <v>749661.61</v>
      </c>
      <c r="L70" s="6" t="s">
        <v>151</v>
      </c>
      <c r="M70" s="6" t="s">
        <v>52</v>
      </c>
      <c r="N70" s="6" t="s">
        <v>60</v>
      </c>
      <c r="O70" s="3" t="s">
        <v>22</v>
      </c>
      <c r="P70" s="4" t="s">
        <v>474</v>
      </c>
    </row>
    <row r="71" spans="1:16" x14ac:dyDescent="0.25">
      <c r="A71" s="57" t="s">
        <v>74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8"/>
    </row>
    <row r="72" spans="1:16" ht="72" x14ac:dyDescent="0.25">
      <c r="A72" s="4">
        <f>A70+1</f>
        <v>64</v>
      </c>
      <c r="B72" s="3" t="s">
        <v>64</v>
      </c>
      <c r="C72" s="3">
        <v>7010000</v>
      </c>
      <c r="D72" s="5" t="s">
        <v>72</v>
      </c>
      <c r="E72" s="3" t="s">
        <v>29</v>
      </c>
      <c r="F72" s="3" t="s">
        <v>20</v>
      </c>
      <c r="G72" s="3" t="s">
        <v>20</v>
      </c>
      <c r="H72" s="3" t="s">
        <v>20</v>
      </c>
      <c r="I72" s="6" t="s">
        <v>65</v>
      </c>
      <c r="J72" s="6" t="s">
        <v>66</v>
      </c>
      <c r="K72" s="9">
        <v>370847</v>
      </c>
      <c r="L72" s="3" t="s">
        <v>67</v>
      </c>
      <c r="M72" s="3" t="s">
        <v>77</v>
      </c>
      <c r="N72" s="3" t="s">
        <v>60</v>
      </c>
      <c r="O72" s="3" t="s">
        <v>22</v>
      </c>
      <c r="P72" s="4" t="s">
        <v>192</v>
      </c>
    </row>
    <row r="73" spans="1:16" ht="72" x14ac:dyDescent="0.25">
      <c r="A73" s="4">
        <f>A72+1</f>
        <v>65</v>
      </c>
      <c r="B73" s="3" t="s">
        <v>69</v>
      </c>
      <c r="C73" s="3">
        <v>7230000</v>
      </c>
      <c r="D73" s="5" t="s">
        <v>70</v>
      </c>
      <c r="E73" s="3" t="s">
        <v>19</v>
      </c>
      <c r="F73" s="3" t="s">
        <v>20</v>
      </c>
      <c r="G73" s="3" t="s">
        <v>20</v>
      </c>
      <c r="H73" s="3" t="s">
        <v>20</v>
      </c>
      <c r="I73" s="6" t="s">
        <v>65</v>
      </c>
      <c r="J73" s="6" t="s">
        <v>66</v>
      </c>
      <c r="K73" s="9">
        <v>180000</v>
      </c>
      <c r="L73" s="3" t="s">
        <v>71</v>
      </c>
      <c r="M73" s="3" t="s">
        <v>77</v>
      </c>
      <c r="N73" s="3" t="s">
        <v>60</v>
      </c>
      <c r="O73" s="3" t="s">
        <v>22</v>
      </c>
      <c r="P73" s="4" t="s">
        <v>193</v>
      </c>
    </row>
    <row r="74" spans="1:16" ht="15" customHeight="1" x14ac:dyDescent="0.25">
      <c r="A74" s="57" t="s">
        <v>75</v>
      </c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8"/>
    </row>
    <row r="75" spans="1:16" ht="36" x14ac:dyDescent="0.25">
      <c r="A75" s="4">
        <f>A73+1</f>
        <v>66</v>
      </c>
      <c r="B75" s="3" t="s">
        <v>76</v>
      </c>
      <c r="C75" s="3"/>
      <c r="D75" s="5" t="s">
        <v>62</v>
      </c>
      <c r="E75" s="3" t="s">
        <v>19</v>
      </c>
      <c r="F75" s="3" t="s">
        <v>20</v>
      </c>
      <c r="G75" s="3" t="s">
        <v>20</v>
      </c>
      <c r="H75" s="3" t="s">
        <v>20</v>
      </c>
      <c r="I75" s="6">
        <v>42701000</v>
      </c>
      <c r="J75" s="6" t="s">
        <v>75</v>
      </c>
      <c r="K75" s="9">
        <v>518700</v>
      </c>
      <c r="L75" s="3" t="s">
        <v>71</v>
      </c>
      <c r="M75" s="3" t="s">
        <v>77</v>
      </c>
      <c r="N75" s="3" t="s">
        <v>60</v>
      </c>
      <c r="O75" s="3" t="s">
        <v>21</v>
      </c>
      <c r="P75" s="4" t="s">
        <v>194</v>
      </c>
    </row>
    <row r="76" spans="1:16" x14ac:dyDescent="0.25">
      <c r="A76" s="57" t="s">
        <v>78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8"/>
    </row>
    <row r="77" spans="1:16" ht="48" x14ac:dyDescent="0.25">
      <c r="A77" s="4">
        <f>A75+1</f>
        <v>67</v>
      </c>
      <c r="B77" s="3" t="s">
        <v>82</v>
      </c>
      <c r="C77" s="3">
        <v>5510100</v>
      </c>
      <c r="D77" s="5" t="s">
        <v>83</v>
      </c>
      <c r="E77" s="3" t="s">
        <v>84</v>
      </c>
      <c r="F77" s="3"/>
      <c r="G77" s="3"/>
      <c r="H77" s="3"/>
      <c r="I77" s="6">
        <v>45263570000</v>
      </c>
      <c r="J77" s="6" t="s">
        <v>242</v>
      </c>
      <c r="K77" s="9">
        <v>1600000</v>
      </c>
      <c r="L77" s="3" t="s">
        <v>67</v>
      </c>
      <c r="M77" s="3" t="s">
        <v>77</v>
      </c>
      <c r="N77" s="3" t="s">
        <v>60</v>
      </c>
      <c r="O77" s="3" t="s">
        <v>22</v>
      </c>
      <c r="P77" s="4" t="s">
        <v>196</v>
      </c>
    </row>
    <row r="78" spans="1:16" ht="48" x14ac:dyDescent="0.25">
      <c r="A78" s="4">
        <f t="shared" ref="A78:A97" si="2">A77+1</f>
        <v>68</v>
      </c>
      <c r="B78" s="3" t="s">
        <v>82</v>
      </c>
      <c r="C78" s="3">
        <v>5510100</v>
      </c>
      <c r="D78" s="5" t="s">
        <v>85</v>
      </c>
      <c r="E78" s="3" t="s">
        <v>86</v>
      </c>
      <c r="F78" s="3"/>
      <c r="G78" s="3"/>
      <c r="H78" s="3"/>
      <c r="I78" s="6">
        <v>45283593000</v>
      </c>
      <c r="J78" s="6" t="s">
        <v>242</v>
      </c>
      <c r="K78" s="9">
        <v>1500000</v>
      </c>
      <c r="L78" s="3" t="s">
        <v>67</v>
      </c>
      <c r="M78" s="3" t="s">
        <v>77</v>
      </c>
      <c r="N78" s="3" t="s">
        <v>60</v>
      </c>
      <c r="O78" s="3" t="s">
        <v>22</v>
      </c>
      <c r="P78" s="4" t="s">
        <v>197</v>
      </c>
    </row>
    <row r="79" spans="1:16" ht="60" x14ac:dyDescent="0.25">
      <c r="A79" s="4">
        <f t="shared" si="2"/>
        <v>69</v>
      </c>
      <c r="B79" s="3" t="s">
        <v>87</v>
      </c>
      <c r="C79" s="3">
        <v>7000000</v>
      </c>
      <c r="D79" s="5" t="s">
        <v>88</v>
      </c>
      <c r="E79" s="3" t="s">
        <v>89</v>
      </c>
      <c r="F79" s="3"/>
      <c r="G79" s="3"/>
      <c r="H79" s="3"/>
      <c r="I79" s="6">
        <v>22401000000</v>
      </c>
      <c r="J79" s="6" t="s">
        <v>81</v>
      </c>
      <c r="K79" s="9">
        <v>1366992</v>
      </c>
      <c r="L79" s="3" t="s">
        <v>67</v>
      </c>
      <c r="M79" s="3" t="s">
        <v>77</v>
      </c>
      <c r="N79" s="3" t="s">
        <v>60</v>
      </c>
      <c r="O79" s="3" t="s">
        <v>22</v>
      </c>
      <c r="P79" s="4" t="s">
        <v>198</v>
      </c>
    </row>
    <row r="80" spans="1:16" ht="48" x14ac:dyDescent="0.25">
      <c r="A80" s="4">
        <f t="shared" si="2"/>
        <v>70</v>
      </c>
      <c r="B80" s="3" t="s">
        <v>87</v>
      </c>
      <c r="C80" s="3">
        <v>7000000</v>
      </c>
      <c r="D80" s="5" t="s">
        <v>90</v>
      </c>
      <c r="E80" s="3" t="s">
        <v>91</v>
      </c>
      <c r="F80" s="3"/>
      <c r="G80" s="3"/>
      <c r="H80" s="3"/>
      <c r="I80" s="6">
        <v>22401000000</v>
      </c>
      <c r="J80" s="6" t="s">
        <v>81</v>
      </c>
      <c r="K80" s="9">
        <v>179680.8</v>
      </c>
      <c r="L80" s="3" t="s">
        <v>67</v>
      </c>
      <c r="M80" s="3" t="s">
        <v>548</v>
      </c>
      <c r="N80" s="3" t="s">
        <v>60</v>
      </c>
      <c r="O80" s="3" t="s">
        <v>22</v>
      </c>
      <c r="P80" s="4" t="s">
        <v>199</v>
      </c>
    </row>
    <row r="81" spans="1:16" ht="48" x14ac:dyDescent="0.25">
      <c r="A81" s="4">
        <f t="shared" si="2"/>
        <v>71</v>
      </c>
      <c r="B81" s="3" t="s">
        <v>87</v>
      </c>
      <c r="C81" s="3">
        <v>7000000</v>
      </c>
      <c r="D81" s="5" t="s">
        <v>90</v>
      </c>
      <c r="E81" s="3" t="s">
        <v>92</v>
      </c>
      <c r="F81" s="3"/>
      <c r="G81" s="3"/>
      <c r="H81" s="3"/>
      <c r="I81" s="6">
        <v>22401000000</v>
      </c>
      <c r="J81" s="6" t="s">
        <v>81</v>
      </c>
      <c r="K81" s="9">
        <v>301867.8</v>
      </c>
      <c r="L81" s="3" t="s">
        <v>67</v>
      </c>
      <c r="M81" s="3" t="s">
        <v>548</v>
      </c>
      <c r="N81" s="3" t="s">
        <v>60</v>
      </c>
      <c r="O81" s="3" t="s">
        <v>22</v>
      </c>
      <c r="P81" s="4" t="s">
        <v>200</v>
      </c>
    </row>
    <row r="82" spans="1:16" ht="92.25" customHeight="1" x14ac:dyDescent="0.25">
      <c r="A82" s="4">
        <f t="shared" si="2"/>
        <v>72</v>
      </c>
      <c r="B82" s="3" t="s">
        <v>93</v>
      </c>
      <c r="C82" s="3">
        <v>7000000</v>
      </c>
      <c r="D82" s="5" t="s">
        <v>94</v>
      </c>
      <c r="E82" s="3" t="s">
        <v>95</v>
      </c>
      <c r="F82" s="3"/>
      <c r="G82" s="3"/>
      <c r="H82" s="3"/>
      <c r="I82" s="6">
        <v>22401000000</v>
      </c>
      <c r="J82" s="6" t="s">
        <v>81</v>
      </c>
      <c r="K82" s="9">
        <v>3052233.84</v>
      </c>
      <c r="L82" s="3" t="s">
        <v>67</v>
      </c>
      <c r="M82" s="3" t="s">
        <v>77</v>
      </c>
      <c r="N82" s="3" t="s">
        <v>60</v>
      </c>
      <c r="O82" s="3" t="s">
        <v>22</v>
      </c>
      <c r="P82" s="4" t="s">
        <v>201</v>
      </c>
    </row>
    <row r="83" spans="1:16" ht="72" x14ac:dyDescent="0.25">
      <c r="A83" s="4">
        <f t="shared" si="2"/>
        <v>73</v>
      </c>
      <c r="B83" s="3" t="s">
        <v>93</v>
      </c>
      <c r="C83" s="3">
        <v>7000000</v>
      </c>
      <c r="D83" s="5" t="s">
        <v>96</v>
      </c>
      <c r="E83" s="3" t="s">
        <v>97</v>
      </c>
      <c r="F83" s="3"/>
      <c r="G83" s="3"/>
      <c r="H83" s="3"/>
      <c r="I83" s="6">
        <v>22401000000</v>
      </c>
      <c r="J83" s="6" t="s">
        <v>81</v>
      </c>
      <c r="K83" s="9">
        <v>292174.08000000002</v>
      </c>
      <c r="L83" s="3" t="s">
        <v>67</v>
      </c>
      <c r="M83" s="3" t="s">
        <v>77</v>
      </c>
      <c r="N83" s="3" t="s">
        <v>60</v>
      </c>
      <c r="O83" s="3" t="s">
        <v>22</v>
      </c>
      <c r="P83" s="4" t="s">
        <v>202</v>
      </c>
    </row>
    <row r="84" spans="1:16" ht="48" x14ac:dyDescent="0.25">
      <c r="A84" s="4">
        <f t="shared" si="2"/>
        <v>74</v>
      </c>
      <c r="B84" s="3" t="s">
        <v>87</v>
      </c>
      <c r="C84" s="3">
        <v>7000000</v>
      </c>
      <c r="D84" s="5" t="s">
        <v>98</v>
      </c>
      <c r="E84" s="3" t="s">
        <v>99</v>
      </c>
      <c r="F84" s="3"/>
      <c r="G84" s="3"/>
      <c r="H84" s="3"/>
      <c r="I84" s="6">
        <v>22701000</v>
      </c>
      <c r="J84" s="6" t="s">
        <v>81</v>
      </c>
      <c r="K84" s="9">
        <v>1838160</v>
      </c>
      <c r="L84" s="3" t="s">
        <v>67</v>
      </c>
      <c r="M84" s="3" t="s">
        <v>77</v>
      </c>
      <c r="N84" s="3" t="s">
        <v>60</v>
      </c>
      <c r="O84" s="3" t="s">
        <v>22</v>
      </c>
      <c r="P84" s="4" t="s">
        <v>203</v>
      </c>
    </row>
    <row r="85" spans="1:16" ht="48" x14ac:dyDescent="0.25">
      <c r="A85" s="4">
        <f t="shared" si="2"/>
        <v>75</v>
      </c>
      <c r="B85" s="3" t="s">
        <v>87</v>
      </c>
      <c r="C85" s="3">
        <v>7000000</v>
      </c>
      <c r="D85" s="5" t="s">
        <v>98</v>
      </c>
      <c r="E85" s="3" t="s">
        <v>100</v>
      </c>
      <c r="F85" s="3"/>
      <c r="G85" s="3"/>
      <c r="H85" s="3"/>
      <c r="I85" s="6">
        <v>22401000000</v>
      </c>
      <c r="J85" s="6" t="s">
        <v>81</v>
      </c>
      <c r="K85" s="9">
        <v>1820160</v>
      </c>
      <c r="L85" s="3" t="s">
        <v>67</v>
      </c>
      <c r="M85" s="3" t="s">
        <v>77</v>
      </c>
      <c r="N85" s="3" t="s">
        <v>60</v>
      </c>
      <c r="O85" s="3" t="s">
        <v>22</v>
      </c>
      <c r="P85" s="4" t="s">
        <v>204</v>
      </c>
    </row>
    <row r="86" spans="1:16" ht="48" x14ac:dyDescent="0.25">
      <c r="A86" s="4">
        <f t="shared" si="2"/>
        <v>76</v>
      </c>
      <c r="B86" s="3" t="s">
        <v>101</v>
      </c>
      <c r="C86" s="3">
        <v>9310000</v>
      </c>
      <c r="D86" s="5" t="s">
        <v>102</v>
      </c>
      <c r="E86" s="3" t="s">
        <v>103</v>
      </c>
      <c r="F86" s="3"/>
      <c r="G86" s="3"/>
      <c r="H86" s="3"/>
      <c r="I86" s="6">
        <v>22401000000</v>
      </c>
      <c r="J86" s="6" t="s">
        <v>81</v>
      </c>
      <c r="K86" s="9">
        <v>200000</v>
      </c>
      <c r="L86" s="3" t="s">
        <v>67</v>
      </c>
      <c r="M86" s="3" t="s">
        <v>77</v>
      </c>
      <c r="N86" s="3" t="s">
        <v>60</v>
      </c>
      <c r="O86" s="3" t="s">
        <v>22</v>
      </c>
      <c r="P86" s="4" t="s">
        <v>205</v>
      </c>
    </row>
    <row r="87" spans="1:16" ht="36" x14ac:dyDescent="0.25">
      <c r="A87" s="4">
        <f t="shared" si="2"/>
        <v>77</v>
      </c>
      <c r="B87" s="3" t="s">
        <v>101</v>
      </c>
      <c r="C87" s="3">
        <v>9310000</v>
      </c>
      <c r="D87" s="5" t="s">
        <v>104</v>
      </c>
      <c r="E87" s="3" t="s">
        <v>105</v>
      </c>
      <c r="F87" s="3"/>
      <c r="G87" s="3"/>
      <c r="H87" s="3"/>
      <c r="I87" s="6">
        <v>22401000000</v>
      </c>
      <c r="J87" s="6" t="s">
        <v>81</v>
      </c>
      <c r="K87" s="9">
        <v>400000</v>
      </c>
      <c r="L87" s="3" t="s">
        <v>67</v>
      </c>
      <c r="M87" s="3" t="s">
        <v>77</v>
      </c>
      <c r="N87" s="3" t="s">
        <v>60</v>
      </c>
      <c r="O87" s="3" t="s">
        <v>22</v>
      </c>
      <c r="P87" s="4" t="s">
        <v>206</v>
      </c>
    </row>
    <row r="88" spans="1:16" ht="48" x14ac:dyDescent="0.25">
      <c r="A88" s="4">
        <f t="shared" si="2"/>
        <v>78</v>
      </c>
      <c r="B88" s="3" t="s">
        <v>106</v>
      </c>
      <c r="C88" s="3">
        <v>4000000</v>
      </c>
      <c r="D88" s="5" t="s">
        <v>107</v>
      </c>
      <c r="E88" s="3" t="s">
        <v>108</v>
      </c>
      <c r="F88" s="3"/>
      <c r="G88" s="3"/>
      <c r="H88" s="3"/>
      <c r="I88" s="6">
        <v>22401000000</v>
      </c>
      <c r="J88" s="6" t="s">
        <v>81</v>
      </c>
      <c r="K88" s="9">
        <v>1600000</v>
      </c>
      <c r="L88" s="3" t="s">
        <v>67</v>
      </c>
      <c r="M88" s="3" t="s">
        <v>77</v>
      </c>
      <c r="N88" s="3" t="s">
        <v>60</v>
      </c>
      <c r="O88" s="3" t="s">
        <v>22</v>
      </c>
      <c r="P88" s="4" t="s">
        <v>207</v>
      </c>
    </row>
    <row r="89" spans="1:16" ht="48" x14ac:dyDescent="0.25">
      <c r="A89" s="4">
        <f t="shared" si="2"/>
        <v>79</v>
      </c>
      <c r="B89" s="3" t="s">
        <v>109</v>
      </c>
      <c r="C89" s="3">
        <v>4030000</v>
      </c>
      <c r="D89" s="5" t="s">
        <v>110</v>
      </c>
      <c r="E89" s="3" t="s">
        <v>111</v>
      </c>
      <c r="F89" s="3"/>
      <c r="G89" s="3"/>
      <c r="H89" s="3"/>
      <c r="I89" s="6">
        <v>22401000000</v>
      </c>
      <c r="J89" s="6" t="s">
        <v>81</v>
      </c>
      <c r="K89" s="9">
        <v>500000</v>
      </c>
      <c r="L89" s="3" t="s">
        <v>67</v>
      </c>
      <c r="M89" s="3" t="s">
        <v>77</v>
      </c>
      <c r="N89" s="3" t="s">
        <v>60</v>
      </c>
      <c r="O89" s="3" t="s">
        <v>22</v>
      </c>
      <c r="P89" s="4" t="s">
        <v>208</v>
      </c>
    </row>
    <row r="90" spans="1:16" ht="48" x14ac:dyDescent="0.25">
      <c r="A90" s="4">
        <f t="shared" si="2"/>
        <v>80</v>
      </c>
      <c r="B90" s="3" t="s">
        <v>112</v>
      </c>
      <c r="C90" s="3"/>
      <c r="D90" s="5" t="s">
        <v>113</v>
      </c>
      <c r="E90" s="3" t="s">
        <v>19</v>
      </c>
      <c r="F90" s="3"/>
      <c r="G90" s="3"/>
      <c r="H90" s="3"/>
      <c r="I90" s="6">
        <v>22401000000</v>
      </c>
      <c r="J90" s="6" t="s">
        <v>81</v>
      </c>
      <c r="K90" s="9">
        <v>500000</v>
      </c>
      <c r="L90" s="3" t="s">
        <v>67</v>
      </c>
      <c r="M90" s="3" t="s">
        <v>77</v>
      </c>
      <c r="N90" s="3" t="s">
        <v>56</v>
      </c>
      <c r="O90" s="3" t="s">
        <v>25</v>
      </c>
      <c r="P90" s="4" t="s">
        <v>209</v>
      </c>
    </row>
    <row r="91" spans="1:16" ht="36" x14ac:dyDescent="0.25">
      <c r="A91" s="4">
        <f t="shared" si="2"/>
        <v>81</v>
      </c>
      <c r="B91" s="3" t="s">
        <v>114</v>
      </c>
      <c r="C91" s="3">
        <v>6420000</v>
      </c>
      <c r="D91" s="5" t="s">
        <v>115</v>
      </c>
      <c r="E91" s="3" t="s">
        <v>116</v>
      </c>
      <c r="F91" s="3"/>
      <c r="G91" s="3"/>
      <c r="H91" s="3"/>
      <c r="I91" s="6">
        <v>22401000000</v>
      </c>
      <c r="J91" s="6" t="s">
        <v>81</v>
      </c>
      <c r="K91" s="9">
        <v>250000</v>
      </c>
      <c r="L91" s="3" t="s">
        <v>67</v>
      </c>
      <c r="M91" s="3" t="s">
        <v>77</v>
      </c>
      <c r="N91" s="3" t="s">
        <v>60</v>
      </c>
      <c r="O91" s="3" t="s">
        <v>22</v>
      </c>
      <c r="P91" s="4" t="s">
        <v>210</v>
      </c>
    </row>
    <row r="92" spans="1:16" ht="44.25" customHeight="1" x14ac:dyDescent="0.25">
      <c r="A92" s="4">
        <f t="shared" si="2"/>
        <v>82</v>
      </c>
      <c r="B92" s="3" t="s">
        <v>114</v>
      </c>
      <c r="C92" s="3">
        <v>6420000</v>
      </c>
      <c r="D92" s="5" t="s">
        <v>115</v>
      </c>
      <c r="E92" s="3" t="s">
        <v>117</v>
      </c>
      <c r="F92" s="3"/>
      <c r="G92" s="3"/>
      <c r="H92" s="3"/>
      <c r="I92" s="6">
        <v>22401000000</v>
      </c>
      <c r="J92" s="6" t="s">
        <v>81</v>
      </c>
      <c r="K92" s="9">
        <v>184000</v>
      </c>
      <c r="L92" s="3" t="s">
        <v>67</v>
      </c>
      <c r="M92" s="3" t="s">
        <v>77</v>
      </c>
      <c r="N92" s="3" t="s">
        <v>60</v>
      </c>
      <c r="O92" s="3" t="s">
        <v>22</v>
      </c>
      <c r="P92" s="4" t="s">
        <v>211</v>
      </c>
    </row>
    <row r="93" spans="1:16" ht="36" x14ac:dyDescent="0.25">
      <c r="A93" s="4">
        <f t="shared" si="2"/>
        <v>83</v>
      </c>
      <c r="B93" s="3" t="s">
        <v>114</v>
      </c>
      <c r="C93" s="3">
        <v>6420000</v>
      </c>
      <c r="D93" s="5" t="s">
        <v>118</v>
      </c>
      <c r="E93" s="3" t="s">
        <v>119</v>
      </c>
      <c r="F93" s="3"/>
      <c r="G93" s="3"/>
      <c r="H93" s="3"/>
      <c r="I93" s="6">
        <v>22401000000</v>
      </c>
      <c r="J93" s="6" t="s">
        <v>81</v>
      </c>
      <c r="K93" s="9">
        <v>300000</v>
      </c>
      <c r="L93" s="3" t="s">
        <v>67</v>
      </c>
      <c r="M93" s="3" t="s">
        <v>77</v>
      </c>
      <c r="N93" s="3" t="s">
        <v>60</v>
      </c>
      <c r="O93" s="3" t="s">
        <v>22</v>
      </c>
      <c r="P93" s="4" t="s">
        <v>212</v>
      </c>
    </row>
    <row r="94" spans="1:16" ht="36" x14ac:dyDescent="0.25">
      <c r="A94" s="4">
        <f t="shared" si="2"/>
        <v>84</v>
      </c>
      <c r="B94" s="3" t="s">
        <v>114</v>
      </c>
      <c r="C94" s="3">
        <v>6420000</v>
      </c>
      <c r="D94" s="5" t="s">
        <v>118</v>
      </c>
      <c r="E94" s="3" t="s">
        <v>120</v>
      </c>
      <c r="F94" s="3"/>
      <c r="G94" s="3"/>
      <c r="H94" s="3"/>
      <c r="I94" s="6">
        <v>22401000000</v>
      </c>
      <c r="J94" s="6" t="s">
        <v>81</v>
      </c>
      <c r="K94" s="9">
        <v>700000</v>
      </c>
      <c r="L94" s="3" t="s">
        <v>67</v>
      </c>
      <c r="M94" s="3" t="s">
        <v>77</v>
      </c>
      <c r="N94" s="3" t="s">
        <v>60</v>
      </c>
      <c r="O94" s="3" t="s">
        <v>22</v>
      </c>
      <c r="P94" s="4" t="s">
        <v>213</v>
      </c>
    </row>
    <row r="95" spans="1:16" ht="36" x14ac:dyDescent="0.25">
      <c r="A95" s="4">
        <f t="shared" si="2"/>
        <v>85</v>
      </c>
      <c r="B95" s="3" t="s">
        <v>114</v>
      </c>
      <c r="C95" s="3">
        <v>6420000</v>
      </c>
      <c r="D95" s="5" t="s">
        <v>121</v>
      </c>
      <c r="E95" s="3" t="s">
        <v>122</v>
      </c>
      <c r="F95" s="3"/>
      <c r="G95" s="3"/>
      <c r="H95" s="3"/>
      <c r="I95" s="6">
        <v>22401000000</v>
      </c>
      <c r="J95" s="6" t="s">
        <v>81</v>
      </c>
      <c r="K95" s="9">
        <v>250000</v>
      </c>
      <c r="L95" s="3" t="s">
        <v>67</v>
      </c>
      <c r="M95" s="3" t="s">
        <v>77</v>
      </c>
      <c r="N95" s="3" t="s">
        <v>60</v>
      </c>
      <c r="O95" s="3" t="s">
        <v>22</v>
      </c>
      <c r="P95" s="4" t="s">
        <v>214</v>
      </c>
    </row>
    <row r="96" spans="1:16" ht="60" x14ac:dyDescent="0.25">
      <c r="A96" s="4">
        <f t="shared" si="2"/>
        <v>86</v>
      </c>
      <c r="B96" s="3" t="s">
        <v>34</v>
      </c>
      <c r="C96" s="3">
        <v>7523000</v>
      </c>
      <c r="D96" s="5" t="s">
        <v>123</v>
      </c>
      <c r="E96" s="3" t="s">
        <v>124</v>
      </c>
      <c r="F96" s="3"/>
      <c r="G96" s="3"/>
      <c r="H96" s="3"/>
      <c r="I96" s="6">
        <v>22401000000</v>
      </c>
      <c r="J96" s="6" t="s">
        <v>81</v>
      </c>
      <c r="K96" s="9">
        <v>221020</v>
      </c>
      <c r="L96" s="3" t="s">
        <v>67</v>
      </c>
      <c r="M96" s="3" t="s">
        <v>77</v>
      </c>
      <c r="N96" s="3" t="s">
        <v>60</v>
      </c>
      <c r="O96" s="3" t="s">
        <v>22</v>
      </c>
      <c r="P96" s="4" t="s">
        <v>215</v>
      </c>
    </row>
    <row r="97" spans="1:16" ht="72" x14ac:dyDescent="0.25">
      <c r="A97" s="4">
        <f t="shared" si="2"/>
        <v>87</v>
      </c>
      <c r="B97" s="3" t="s">
        <v>34</v>
      </c>
      <c r="C97" s="3">
        <v>7523000</v>
      </c>
      <c r="D97" s="5" t="s">
        <v>125</v>
      </c>
      <c r="E97" s="3" t="s">
        <v>19</v>
      </c>
      <c r="F97" s="3"/>
      <c r="G97" s="3"/>
      <c r="H97" s="3"/>
      <c r="I97" s="6">
        <v>22401000000</v>
      </c>
      <c r="J97" s="6" t="s">
        <v>81</v>
      </c>
      <c r="K97" s="9">
        <v>2233800</v>
      </c>
      <c r="L97" s="3" t="s">
        <v>67</v>
      </c>
      <c r="M97" s="3" t="s">
        <v>77</v>
      </c>
      <c r="N97" s="3" t="s">
        <v>60</v>
      </c>
      <c r="O97" s="3" t="s">
        <v>22</v>
      </c>
      <c r="P97" s="4" t="s">
        <v>216</v>
      </c>
    </row>
    <row r="99" spans="1:16" ht="84" x14ac:dyDescent="0.25">
      <c r="A99" s="4">
        <f>A97+1</f>
        <v>88</v>
      </c>
      <c r="B99" s="3" t="s">
        <v>26</v>
      </c>
      <c r="C99" s="3">
        <v>7220000</v>
      </c>
      <c r="D99" s="5" t="s">
        <v>129</v>
      </c>
      <c r="E99" s="3" t="s">
        <v>19</v>
      </c>
      <c r="F99" s="3"/>
      <c r="G99" s="3"/>
      <c r="H99" s="3"/>
      <c r="I99" s="6">
        <v>22401000000</v>
      </c>
      <c r="J99" s="6" t="s">
        <v>42</v>
      </c>
      <c r="K99" s="9">
        <v>5000000</v>
      </c>
      <c r="L99" s="3" t="s">
        <v>54</v>
      </c>
      <c r="M99" s="3" t="s">
        <v>134</v>
      </c>
      <c r="N99" s="3" t="s">
        <v>60</v>
      </c>
      <c r="O99" s="3" t="s">
        <v>22</v>
      </c>
      <c r="P99" s="4" t="s">
        <v>218</v>
      </c>
    </row>
    <row r="100" spans="1:16" x14ac:dyDescent="0.25">
      <c r="A100" s="63" t="s">
        <v>140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5"/>
    </row>
    <row r="101" spans="1:16" ht="36" x14ac:dyDescent="0.25">
      <c r="A101" s="4">
        <f>A99+1</f>
        <v>89</v>
      </c>
      <c r="B101" s="3" t="s">
        <v>18</v>
      </c>
      <c r="C101" s="3">
        <v>7492034</v>
      </c>
      <c r="D101" s="5" t="s">
        <v>142</v>
      </c>
      <c r="E101" s="3" t="s">
        <v>19</v>
      </c>
      <c r="F101" s="3" t="s">
        <v>20</v>
      </c>
      <c r="G101" s="3" t="s">
        <v>20</v>
      </c>
      <c r="H101" s="3" t="s">
        <v>20</v>
      </c>
      <c r="I101" s="6">
        <v>40298564000</v>
      </c>
      <c r="J101" s="6" t="s">
        <v>23</v>
      </c>
      <c r="K101" s="9">
        <v>320000</v>
      </c>
      <c r="L101" s="3" t="s">
        <v>144</v>
      </c>
      <c r="M101" s="3" t="s">
        <v>145</v>
      </c>
      <c r="N101" s="3" t="s">
        <v>60</v>
      </c>
      <c r="O101" s="3" t="s">
        <v>22</v>
      </c>
      <c r="P101" s="4" t="s">
        <v>220</v>
      </c>
    </row>
    <row r="102" spans="1:16" ht="36" x14ac:dyDescent="0.25">
      <c r="A102" s="4">
        <f>A101+1</f>
        <v>90</v>
      </c>
      <c r="B102" s="3" t="s">
        <v>18</v>
      </c>
      <c r="C102" s="3">
        <v>7492034</v>
      </c>
      <c r="D102" s="5" t="s">
        <v>359</v>
      </c>
      <c r="E102" s="3" t="s">
        <v>29</v>
      </c>
      <c r="F102" s="3" t="s">
        <v>20</v>
      </c>
      <c r="G102" s="3" t="s">
        <v>20</v>
      </c>
      <c r="H102" s="3" t="s">
        <v>20</v>
      </c>
      <c r="I102" s="6">
        <v>40298564000</v>
      </c>
      <c r="J102" s="6" t="s">
        <v>23</v>
      </c>
      <c r="K102" s="9">
        <v>200000</v>
      </c>
      <c r="L102" s="3" t="s">
        <v>51</v>
      </c>
      <c r="M102" s="3" t="s">
        <v>68</v>
      </c>
      <c r="N102" s="3" t="s">
        <v>60</v>
      </c>
      <c r="O102" s="3" t="s">
        <v>22</v>
      </c>
      <c r="P102" s="30" t="s">
        <v>357</v>
      </c>
    </row>
    <row r="103" spans="1:16" ht="36" x14ac:dyDescent="0.25">
      <c r="A103" s="4">
        <f>A102+1</f>
        <v>91</v>
      </c>
      <c r="B103" s="3">
        <v>642012</v>
      </c>
      <c r="C103" s="3">
        <v>642018130</v>
      </c>
      <c r="D103" s="5" t="s">
        <v>358</v>
      </c>
      <c r="E103" s="3" t="s">
        <v>29</v>
      </c>
      <c r="F103" s="3" t="s">
        <v>20</v>
      </c>
      <c r="G103" s="3" t="s">
        <v>20</v>
      </c>
      <c r="H103" s="3" t="s">
        <v>20</v>
      </c>
      <c r="I103" s="6">
        <v>40298564000</v>
      </c>
      <c r="J103" s="6" t="s">
        <v>23</v>
      </c>
      <c r="K103" s="9">
        <v>252000</v>
      </c>
      <c r="L103" s="3" t="s">
        <v>51</v>
      </c>
      <c r="M103" s="3" t="s">
        <v>68</v>
      </c>
      <c r="N103" s="3" t="s">
        <v>60</v>
      </c>
      <c r="O103" s="3" t="s">
        <v>22</v>
      </c>
      <c r="P103" s="30" t="s">
        <v>360</v>
      </c>
    </row>
    <row r="104" spans="1:16" ht="36" x14ac:dyDescent="0.25">
      <c r="A104" s="4">
        <f>A103+1</f>
        <v>92</v>
      </c>
      <c r="B104" s="3" t="s">
        <v>361</v>
      </c>
      <c r="C104" s="3">
        <v>505</v>
      </c>
      <c r="D104" s="5" t="s">
        <v>362</v>
      </c>
      <c r="E104" s="3" t="s">
        <v>29</v>
      </c>
      <c r="F104" s="3" t="s">
        <v>20</v>
      </c>
      <c r="G104" s="3" t="s">
        <v>20</v>
      </c>
      <c r="H104" s="3" t="s">
        <v>20</v>
      </c>
      <c r="I104" s="6">
        <v>40298564000</v>
      </c>
      <c r="J104" s="6" t="s">
        <v>23</v>
      </c>
      <c r="K104" s="9">
        <v>240000</v>
      </c>
      <c r="L104" s="3" t="s">
        <v>51</v>
      </c>
      <c r="M104" s="3" t="s">
        <v>68</v>
      </c>
      <c r="N104" s="3" t="s">
        <v>60</v>
      </c>
      <c r="O104" s="3" t="s">
        <v>22</v>
      </c>
      <c r="P104" s="30" t="s">
        <v>363</v>
      </c>
    </row>
    <row r="105" spans="1:16" ht="36" x14ac:dyDescent="0.25">
      <c r="A105" s="4">
        <f>A104+1</f>
        <v>93</v>
      </c>
      <c r="B105" s="3" t="s">
        <v>34</v>
      </c>
      <c r="C105" s="3">
        <v>7492000</v>
      </c>
      <c r="D105" s="5" t="s">
        <v>365</v>
      </c>
      <c r="E105" s="3" t="s">
        <v>29</v>
      </c>
      <c r="F105" s="3" t="s">
        <v>20</v>
      </c>
      <c r="G105" s="3" t="s">
        <v>20</v>
      </c>
      <c r="H105" s="3" t="s">
        <v>20</v>
      </c>
      <c r="I105" s="6">
        <v>40298564000</v>
      </c>
      <c r="J105" s="6" t="s">
        <v>23</v>
      </c>
      <c r="K105" s="9">
        <v>120000</v>
      </c>
      <c r="L105" s="3" t="s">
        <v>51</v>
      </c>
      <c r="M105" s="3" t="s">
        <v>68</v>
      </c>
      <c r="N105" s="3" t="s">
        <v>60</v>
      </c>
      <c r="O105" s="3" t="s">
        <v>22</v>
      </c>
      <c r="P105" s="30" t="s">
        <v>364</v>
      </c>
    </row>
    <row r="106" spans="1:16" x14ac:dyDescent="0.25">
      <c r="A106" s="57" t="s">
        <v>159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8"/>
    </row>
    <row r="107" spans="1:16" s="13" customFormat="1" ht="36" x14ac:dyDescent="0.25">
      <c r="A107" s="4">
        <f>A105+1</f>
        <v>94</v>
      </c>
      <c r="B107" s="3" t="s">
        <v>27</v>
      </c>
      <c r="C107" s="3">
        <v>7010020</v>
      </c>
      <c r="D107" s="5" t="s">
        <v>160</v>
      </c>
      <c r="E107" s="3" t="s">
        <v>19</v>
      </c>
      <c r="F107" s="3">
        <v>796</v>
      </c>
      <c r="G107" s="3" t="s">
        <v>161</v>
      </c>
      <c r="H107" s="3">
        <v>1</v>
      </c>
      <c r="I107" s="6">
        <v>32401000000</v>
      </c>
      <c r="J107" s="6" t="s">
        <v>44</v>
      </c>
      <c r="K107" s="9">
        <v>270000</v>
      </c>
      <c r="L107" s="3" t="s">
        <v>67</v>
      </c>
      <c r="M107" s="3" t="s">
        <v>162</v>
      </c>
      <c r="N107" s="3" t="s">
        <v>60</v>
      </c>
      <c r="O107" s="3" t="s">
        <v>22</v>
      </c>
      <c r="P107" s="30" t="s">
        <v>223</v>
      </c>
    </row>
    <row r="108" spans="1:16" ht="36" x14ac:dyDescent="0.25">
      <c r="A108" s="4">
        <f>A107+1</f>
        <v>95</v>
      </c>
      <c r="B108" s="3">
        <v>90</v>
      </c>
      <c r="C108" s="3">
        <v>9300000</v>
      </c>
      <c r="D108" s="5" t="s">
        <v>164</v>
      </c>
      <c r="E108" s="3" t="s">
        <v>19</v>
      </c>
      <c r="F108" s="3">
        <v>796</v>
      </c>
      <c r="G108" s="3" t="s">
        <v>161</v>
      </c>
      <c r="H108" s="3">
        <v>1</v>
      </c>
      <c r="I108" s="6">
        <v>32401000000</v>
      </c>
      <c r="J108" s="6" t="s">
        <v>44</v>
      </c>
      <c r="K108" s="9">
        <v>125000</v>
      </c>
      <c r="L108" s="3" t="s">
        <v>67</v>
      </c>
      <c r="M108" s="3" t="s">
        <v>162</v>
      </c>
      <c r="N108" s="3" t="s">
        <v>60</v>
      </c>
      <c r="O108" s="3" t="s">
        <v>22</v>
      </c>
      <c r="P108" s="4" t="s">
        <v>225</v>
      </c>
    </row>
    <row r="109" spans="1:16" ht="72" x14ac:dyDescent="0.25">
      <c r="A109" s="4">
        <f>A108+1</f>
        <v>96</v>
      </c>
      <c r="B109" s="3">
        <v>72</v>
      </c>
      <c r="C109" s="3">
        <v>7260000</v>
      </c>
      <c r="D109" s="5" t="s">
        <v>165</v>
      </c>
      <c r="E109" s="3" t="s">
        <v>19</v>
      </c>
      <c r="F109" s="3">
        <v>796</v>
      </c>
      <c r="G109" s="3" t="s">
        <v>161</v>
      </c>
      <c r="H109" s="3">
        <v>100</v>
      </c>
      <c r="I109" s="6">
        <v>32401000000</v>
      </c>
      <c r="J109" s="6" t="s">
        <v>44</v>
      </c>
      <c r="K109" s="9">
        <v>130000</v>
      </c>
      <c r="L109" s="3" t="s">
        <v>151</v>
      </c>
      <c r="M109" s="3" t="s">
        <v>68</v>
      </c>
      <c r="N109" s="3" t="s">
        <v>60</v>
      </c>
      <c r="O109" s="3" t="s">
        <v>22</v>
      </c>
      <c r="P109" s="4" t="s">
        <v>226</v>
      </c>
    </row>
    <row r="110" spans="1:16" x14ac:dyDescent="0.25">
      <c r="A110" s="57" t="s">
        <v>179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8"/>
    </row>
    <row r="111" spans="1:16" ht="48" x14ac:dyDescent="0.25">
      <c r="A111" s="4">
        <f>A109+1</f>
        <v>97</v>
      </c>
      <c r="B111" s="3" t="s">
        <v>31</v>
      </c>
      <c r="C111" s="3">
        <v>3020000</v>
      </c>
      <c r="D111" s="5" t="s">
        <v>177</v>
      </c>
      <c r="E111" s="3" t="s">
        <v>19</v>
      </c>
      <c r="F111" s="3" t="s">
        <v>20</v>
      </c>
      <c r="G111" s="3" t="s">
        <v>20</v>
      </c>
      <c r="H111" s="3">
        <v>1</v>
      </c>
      <c r="I111" s="6">
        <v>97401000000</v>
      </c>
      <c r="J111" s="6" t="s">
        <v>32</v>
      </c>
      <c r="K111" s="9">
        <v>200000</v>
      </c>
      <c r="L111" s="3" t="s">
        <v>132</v>
      </c>
      <c r="M111" s="3" t="s">
        <v>178</v>
      </c>
      <c r="N111" s="3" t="s">
        <v>56</v>
      </c>
      <c r="O111" s="3" t="s">
        <v>25</v>
      </c>
      <c r="P111" s="4" t="s">
        <v>228</v>
      </c>
    </row>
    <row r="112" spans="1:16" x14ac:dyDescent="0.25">
      <c r="A112" s="57" t="s">
        <v>184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8"/>
    </row>
    <row r="113" spans="1:16" ht="84" x14ac:dyDescent="0.25">
      <c r="A113" s="4">
        <f>A111+1</f>
        <v>98</v>
      </c>
      <c r="B113" s="3" t="s">
        <v>38</v>
      </c>
      <c r="C113" s="3">
        <v>9310000</v>
      </c>
      <c r="D113" s="5" t="s">
        <v>39</v>
      </c>
      <c r="E113" s="3" t="s">
        <v>29</v>
      </c>
      <c r="F113" s="3" t="s">
        <v>20</v>
      </c>
      <c r="G113" s="3" t="s">
        <v>20</v>
      </c>
      <c r="H113" s="3" t="s">
        <v>20</v>
      </c>
      <c r="I113" s="6">
        <v>3401000000</v>
      </c>
      <c r="J113" s="6" t="s">
        <v>40</v>
      </c>
      <c r="K113" s="9">
        <v>360000</v>
      </c>
      <c r="L113" s="3" t="s">
        <v>185</v>
      </c>
      <c r="M113" s="3" t="s">
        <v>68</v>
      </c>
      <c r="N113" s="3" t="s">
        <v>60</v>
      </c>
      <c r="O113" s="3" t="s">
        <v>22</v>
      </c>
      <c r="P113" s="4" t="s">
        <v>229</v>
      </c>
    </row>
    <row r="114" spans="1:16" ht="15" customHeight="1" x14ac:dyDescent="0.25">
      <c r="A114" s="57" t="s">
        <v>37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8"/>
    </row>
    <row r="115" spans="1:16" ht="15" customHeight="1" x14ac:dyDescent="0.25">
      <c r="A115" s="57" t="s">
        <v>73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8"/>
    </row>
    <row r="117" spans="1:16" ht="48" x14ac:dyDescent="0.25">
      <c r="A117" s="6">
        <f>A113+1</f>
        <v>99</v>
      </c>
      <c r="B117" s="3" t="s">
        <v>294</v>
      </c>
      <c r="C117" s="3">
        <v>2429880</v>
      </c>
      <c r="D117" s="18" t="s">
        <v>529</v>
      </c>
      <c r="E117" s="3" t="s">
        <v>43</v>
      </c>
      <c r="F117" s="3" t="s">
        <v>20</v>
      </c>
      <c r="G117" s="3" t="s">
        <v>379</v>
      </c>
      <c r="H117" s="6">
        <v>500</v>
      </c>
      <c r="I117" s="3">
        <v>45286585000</v>
      </c>
      <c r="J117" s="3" t="s">
        <v>242</v>
      </c>
      <c r="K117" s="9">
        <v>500000</v>
      </c>
      <c r="L117" s="3" t="s">
        <v>377</v>
      </c>
      <c r="M117" s="3" t="s">
        <v>167</v>
      </c>
      <c r="N117" s="3" t="s">
        <v>56</v>
      </c>
      <c r="O117" s="4" t="s">
        <v>25</v>
      </c>
      <c r="P117" s="3" t="s">
        <v>378</v>
      </c>
    </row>
    <row r="118" spans="1:16" ht="48" x14ac:dyDescent="0.25">
      <c r="A118" s="6">
        <f>A117+1</f>
        <v>100</v>
      </c>
      <c r="B118" s="3">
        <v>74</v>
      </c>
      <c r="C118" s="3">
        <v>7492080</v>
      </c>
      <c r="D118" s="18" t="s">
        <v>475</v>
      </c>
      <c r="E118" s="3" t="s">
        <v>43</v>
      </c>
      <c r="F118" s="3" t="s">
        <v>20</v>
      </c>
      <c r="G118" s="3" t="s">
        <v>148</v>
      </c>
      <c r="H118" s="6">
        <v>81</v>
      </c>
      <c r="I118" s="3">
        <v>45286585000</v>
      </c>
      <c r="J118" s="3" t="s">
        <v>242</v>
      </c>
      <c r="K118" s="9">
        <v>190000</v>
      </c>
      <c r="L118" s="3" t="s">
        <v>52</v>
      </c>
      <c r="M118" s="3" t="s">
        <v>59</v>
      </c>
      <c r="N118" s="3" t="s">
        <v>56</v>
      </c>
      <c r="O118" s="4" t="s">
        <v>25</v>
      </c>
      <c r="P118" s="3" t="s">
        <v>476</v>
      </c>
    </row>
    <row r="119" spans="1:16" ht="36" x14ac:dyDescent="0.25">
      <c r="A119" s="6">
        <f>A118+1</f>
        <v>101</v>
      </c>
      <c r="B119" s="6" t="s">
        <v>114</v>
      </c>
      <c r="C119" s="6">
        <v>6420000</v>
      </c>
      <c r="D119" s="18" t="s">
        <v>477</v>
      </c>
      <c r="E119" s="3" t="s">
        <v>43</v>
      </c>
      <c r="F119" s="3" t="s">
        <v>20</v>
      </c>
      <c r="G119" s="3" t="s">
        <v>479</v>
      </c>
      <c r="H119" s="6">
        <v>200</v>
      </c>
      <c r="I119" s="6">
        <v>32401000000</v>
      </c>
      <c r="J119" s="6" t="s">
        <v>44</v>
      </c>
      <c r="K119" s="9">
        <v>325674.96000000002</v>
      </c>
      <c r="L119" s="3" t="s">
        <v>52</v>
      </c>
      <c r="M119" s="3" t="s">
        <v>68</v>
      </c>
      <c r="N119" s="3" t="s">
        <v>60</v>
      </c>
      <c r="O119" s="4" t="s">
        <v>22</v>
      </c>
      <c r="P119" s="3" t="s">
        <v>478</v>
      </c>
    </row>
    <row r="120" spans="1:16" ht="36" x14ac:dyDescent="0.25">
      <c r="A120" s="6">
        <f>A119</f>
        <v>101</v>
      </c>
      <c r="B120" s="6" t="s">
        <v>482</v>
      </c>
      <c r="C120" s="6">
        <v>7250010</v>
      </c>
      <c r="D120" s="18" t="s">
        <v>480</v>
      </c>
      <c r="E120" s="3" t="s">
        <v>43</v>
      </c>
      <c r="F120" s="3" t="s">
        <v>20</v>
      </c>
      <c r="G120" s="3" t="s">
        <v>20</v>
      </c>
      <c r="H120" s="6" t="s">
        <v>20</v>
      </c>
      <c r="I120" s="3">
        <v>45286585000</v>
      </c>
      <c r="J120" s="3" t="s">
        <v>242</v>
      </c>
      <c r="K120" s="9">
        <v>120000</v>
      </c>
      <c r="L120" s="3" t="s">
        <v>52</v>
      </c>
      <c r="M120" s="3" t="s">
        <v>487</v>
      </c>
      <c r="N120" s="3" t="s">
        <v>60</v>
      </c>
      <c r="O120" s="4" t="s">
        <v>22</v>
      </c>
      <c r="P120" s="3" t="s">
        <v>481</v>
      </c>
    </row>
    <row r="121" spans="1:16" ht="48" x14ac:dyDescent="0.25">
      <c r="A121" s="6">
        <f t="shared" ref="A121:A148" si="3">A120+1</f>
        <v>102</v>
      </c>
      <c r="B121" s="3" t="s">
        <v>305</v>
      </c>
      <c r="C121" s="3">
        <v>6719090</v>
      </c>
      <c r="D121" s="26" t="s">
        <v>302</v>
      </c>
      <c r="E121" s="27" t="s">
        <v>19</v>
      </c>
      <c r="F121" s="3" t="s">
        <v>20</v>
      </c>
      <c r="G121" s="3" t="s">
        <v>20</v>
      </c>
      <c r="H121" s="3" t="s">
        <v>20</v>
      </c>
      <c r="I121" s="6">
        <v>45286585000</v>
      </c>
      <c r="J121" s="6" t="s">
        <v>242</v>
      </c>
      <c r="K121" s="9">
        <v>2730000</v>
      </c>
      <c r="L121" s="3" t="s">
        <v>52</v>
      </c>
      <c r="M121" s="3" t="s">
        <v>489</v>
      </c>
      <c r="N121" s="3" t="s">
        <v>60</v>
      </c>
      <c r="O121" s="4" t="s">
        <v>22</v>
      </c>
      <c r="P121" s="3" t="s">
        <v>488</v>
      </c>
    </row>
    <row r="122" spans="1:16" ht="84" x14ac:dyDescent="0.25">
      <c r="A122" s="6">
        <f t="shared" si="3"/>
        <v>103</v>
      </c>
      <c r="B122" s="3" t="s">
        <v>294</v>
      </c>
      <c r="C122" s="3">
        <v>7260000</v>
      </c>
      <c r="D122" s="26" t="s">
        <v>491</v>
      </c>
      <c r="E122" s="27" t="s">
        <v>19</v>
      </c>
      <c r="F122" s="3" t="s">
        <v>20</v>
      </c>
      <c r="G122" s="3" t="s">
        <v>148</v>
      </c>
      <c r="H122" s="3">
        <v>2</v>
      </c>
      <c r="I122" s="6">
        <v>45286585000</v>
      </c>
      <c r="J122" s="6" t="s">
        <v>242</v>
      </c>
      <c r="K122" s="9">
        <v>362066</v>
      </c>
      <c r="L122" s="3" t="s">
        <v>52</v>
      </c>
      <c r="M122" s="3" t="s">
        <v>493</v>
      </c>
      <c r="N122" s="3" t="s">
        <v>56</v>
      </c>
      <c r="O122" s="4" t="s">
        <v>25</v>
      </c>
      <c r="P122" s="3" t="s">
        <v>492</v>
      </c>
    </row>
    <row r="123" spans="1:16" ht="60" x14ac:dyDescent="0.25">
      <c r="A123" s="6">
        <f t="shared" si="3"/>
        <v>104</v>
      </c>
      <c r="B123" s="3" t="s">
        <v>294</v>
      </c>
      <c r="C123" s="3">
        <v>7260000</v>
      </c>
      <c r="D123" s="18" t="s">
        <v>495</v>
      </c>
      <c r="E123" s="3" t="s">
        <v>43</v>
      </c>
      <c r="F123" s="3" t="s">
        <v>20</v>
      </c>
      <c r="G123" s="3">
        <v>72</v>
      </c>
      <c r="H123" s="6" t="s">
        <v>148</v>
      </c>
      <c r="I123" s="3">
        <v>45286585000</v>
      </c>
      <c r="J123" s="3" t="s">
        <v>242</v>
      </c>
      <c r="K123" s="9">
        <v>3674305</v>
      </c>
      <c r="L123" s="3" t="s">
        <v>496</v>
      </c>
      <c r="M123" s="3" t="s">
        <v>497</v>
      </c>
      <c r="N123" s="6" t="s">
        <v>274</v>
      </c>
      <c r="O123" s="3" t="s">
        <v>25</v>
      </c>
      <c r="P123" s="4" t="s">
        <v>283</v>
      </c>
    </row>
    <row r="124" spans="1:16" ht="48" x14ac:dyDescent="0.25">
      <c r="A124" s="6">
        <f t="shared" si="3"/>
        <v>105</v>
      </c>
      <c r="B124" s="3" t="s">
        <v>294</v>
      </c>
      <c r="C124" s="3">
        <v>7260000</v>
      </c>
      <c r="D124" s="18" t="s">
        <v>501</v>
      </c>
      <c r="E124" s="3" t="s">
        <v>43</v>
      </c>
      <c r="F124" s="3" t="s">
        <v>20</v>
      </c>
      <c r="G124" s="3">
        <v>1</v>
      </c>
      <c r="H124" s="6" t="s">
        <v>148</v>
      </c>
      <c r="I124" s="3">
        <v>45286585000</v>
      </c>
      <c r="J124" s="3" t="s">
        <v>242</v>
      </c>
      <c r="K124" s="9">
        <v>203949</v>
      </c>
      <c r="L124" s="3" t="s">
        <v>52</v>
      </c>
      <c r="M124" s="3" t="s">
        <v>58</v>
      </c>
      <c r="N124" s="3" t="s">
        <v>56</v>
      </c>
      <c r="O124" s="4" t="s">
        <v>25</v>
      </c>
      <c r="P124" s="4" t="s">
        <v>498</v>
      </c>
    </row>
    <row r="125" spans="1:16" ht="48" x14ac:dyDescent="0.25">
      <c r="A125" s="6">
        <f t="shared" si="3"/>
        <v>106</v>
      </c>
      <c r="B125" s="3" t="s">
        <v>294</v>
      </c>
      <c r="C125" s="3">
        <v>7260000</v>
      </c>
      <c r="D125" s="18" t="s">
        <v>375</v>
      </c>
      <c r="E125" s="3" t="s">
        <v>43</v>
      </c>
      <c r="F125" s="3" t="s">
        <v>20</v>
      </c>
      <c r="G125" s="3">
        <v>4</v>
      </c>
      <c r="H125" s="6" t="s">
        <v>148</v>
      </c>
      <c r="I125" s="3">
        <v>45286585000</v>
      </c>
      <c r="J125" s="3" t="s">
        <v>242</v>
      </c>
      <c r="K125" s="9">
        <v>568931</v>
      </c>
      <c r="L125" s="3" t="s">
        <v>527</v>
      </c>
      <c r="M125" s="3" t="s">
        <v>497</v>
      </c>
      <c r="N125" s="3" t="s">
        <v>56</v>
      </c>
      <c r="O125" s="4" t="s">
        <v>25</v>
      </c>
      <c r="P125" s="4" t="s">
        <v>499</v>
      </c>
    </row>
    <row r="126" spans="1:16" ht="48" x14ac:dyDescent="0.25">
      <c r="A126" s="6">
        <f t="shared" si="3"/>
        <v>107</v>
      </c>
      <c r="B126" s="3" t="s">
        <v>294</v>
      </c>
      <c r="C126" s="3">
        <v>7260000</v>
      </c>
      <c r="D126" s="18" t="s">
        <v>375</v>
      </c>
      <c r="E126" s="3" t="s">
        <v>43</v>
      </c>
      <c r="F126" s="3" t="s">
        <v>20</v>
      </c>
      <c r="G126" s="3">
        <v>4</v>
      </c>
      <c r="H126" s="6" t="s">
        <v>148</v>
      </c>
      <c r="I126" s="3">
        <v>45286585000</v>
      </c>
      <c r="J126" s="3" t="s">
        <v>242</v>
      </c>
      <c r="K126" s="9">
        <v>387981.8</v>
      </c>
      <c r="L126" s="3" t="s">
        <v>527</v>
      </c>
      <c r="M126" s="3" t="s">
        <v>497</v>
      </c>
      <c r="N126" s="3" t="s">
        <v>60</v>
      </c>
      <c r="O126" s="4" t="s">
        <v>22</v>
      </c>
      <c r="P126" s="4" t="s">
        <v>522</v>
      </c>
    </row>
    <row r="127" spans="1:16" ht="36" x14ac:dyDescent="0.25">
      <c r="A127" s="6">
        <f t="shared" si="3"/>
        <v>108</v>
      </c>
      <c r="B127" s="3" t="s">
        <v>506</v>
      </c>
      <c r="C127" s="3">
        <v>8040050</v>
      </c>
      <c r="D127" s="5" t="s">
        <v>502</v>
      </c>
      <c r="E127" s="3" t="s">
        <v>43</v>
      </c>
      <c r="F127" s="6" t="s">
        <v>20</v>
      </c>
      <c r="G127" s="6" t="s">
        <v>503</v>
      </c>
      <c r="H127" s="6">
        <v>3</v>
      </c>
      <c r="I127" s="6">
        <v>45286585000</v>
      </c>
      <c r="J127" s="6" t="s">
        <v>242</v>
      </c>
      <c r="K127" s="29">
        <v>351000</v>
      </c>
      <c r="L127" s="6" t="s">
        <v>504</v>
      </c>
      <c r="M127" s="6" t="s">
        <v>505</v>
      </c>
      <c r="N127" s="3" t="s">
        <v>60</v>
      </c>
      <c r="O127" s="3" t="s">
        <v>22</v>
      </c>
      <c r="P127" s="4" t="s">
        <v>525</v>
      </c>
    </row>
    <row r="128" spans="1:16" ht="36" x14ac:dyDescent="0.25">
      <c r="A128" s="6">
        <f t="shared" si="3"/>
        <v>109</v>
      </c>
      <c r="B128" s="3" t="s">
        <v>511</v>
      </c>
      <c r="C128" s="3">
        <v>7249000</v>
      </c>
      <c r="D128" s="5" t="s">
        <v>510</v>
      </c>
      <c r="E128" s="27" t="s">
        <v>19</v>
      </c>
      <c r="F128" s="3" t="s">
        <v>20</v>
      </c>
      <c r="G128" s="3" t="s">
        <v>20</v>
      </c>
      <c r="H128" s="3" t="s">
        <v>20</v>
      </c>
      <c r="I128" s="6">
        <v>45286585000</v>
      </c>
      <c r="J128" s="6" t="s">
        <v>242</v>
      </c>
      <c r="K128" s="29">
        <v>160000</v>
      </c>
      <c r="L128" s="6" t="s">
        <v>508</v>
      </c>
      <c r="M128" s="6" t="s">
        <v>303</v>
      </c>
      <c r="N128" s="3" t="s">
        <v>60</v>
      </c>
      <c r="O128" s="3" t="s">
        <v>22</v>
      </c>
      <c r="P128" s="4" t="s">
        <v>509</v>
      </c>
    </row>
    <row r="129" spans="1:16" ht="96" x14ac:dyDescent="0.25">
      <c r="A129" s="6">
        <f t="shared" si="3"/>
        <v>110</v>
      </c>
      <c r="B129" s="3">
        <v>72</v>
      </c>
      <c r="C129" s="3">
        <v>7249000</v>
      </c>
      <c r="D129" s="5" t="s">
        <v>512</v>
      </c>
      <c r="E129" s="27" t="s">
        <v>19</v>
      </c>
      <c r="F129" s="3" t="s">
        <v>20</v>
      </c>
      <c r="G129" s="3" t="s">
        <v>20</v>
      </c>
      <c r="H129" s="3" t="s">
        <v>20</v>
      </c>
      <c r="I129" s="6">
        <v>45286585000</v>
      </c>
      <c r="J129" s="6" t="s">
        <v>242</v>
      </c>
      <c r="K129" s="29">
        <v>276000</v>
      </c>
      <c r="L129" s="6" t="s">
        <v>507</v>
      </c>
      <c r="M129" s="6" t="s">
        <v>291</v>
      </c>
      <c r="N129" s="3" t="s">
        <v>60</v>
      </c>
      <c r="O129" s="3" t="s">
        <v>22</v>
      </c>
      <c r="P129" s="4" t="s">
        <v>513</v>
      </c>
    </row>
    <row r="130" spans="1:16" ht="120" x14ac:dyDescent="0.25">
      <c r="A130" s="6">
        <f t="shared" si="3"/>
        <v>111</v>
      </c>
      <c r="B130" s="3">
        <v>72</v>
      </c>
      <c r="C130" s="3">
        <v>7249000</v>
      </c>
      <c r="D130" s="5" t="s">
        <v>515</v>
      </c>
      <c r="E130" s="27" t="s">
        <v>19</v>
      </c>
      <c r="F130" s="3" t="s">
        <v>20</v>
      </c>
      <c r="G130" s="3" t="s">
        <v>20</v>
      </c>
      <c r="H130" s="3" t="s">
        <v>20</v>
      </c>
      <c r="I130" s="6">
        <v>45286585000</v>
      </c>
      <c r="J130" s="6" t="s">
        <v>242</v>
      </c>
      <c r="K130" s="29">
        <v>749000</v>
      </c>
      <c r="L130" s="6" t="s">
        <v>516</v>
      </c>
      <c r="M130" s="6" t="s">
        <v>68</v>
      </c>
      <c r="N130" s="3" t="s">
        <v>60</v>
      </c>
      <c r="O130" s="3" t="s">
        <v>22</v>
      </c>
      <c r="P130" s="4" t="s">
        <v>517</v>
      </c>
    </row>
    <row r="131" spans="1:16" ht="120" x14ac:dyDescent="0.25">
      <c r="A131" s="6">
        <f t="shared" si="3"/>
        <v>112</v>
      </c>
      <c r="B131" s="3" t="s">
        <v>295</v>
      </c>
      <c r="C131" s="3">
        <v>7250000</v>
      </c>
      <c r="D131" s="5" t="s">
        <v>520</v>
      </c>
      <c r="E131" s="27" t="s">
        <v>19</v>
      </c>
      <c r="F131" s="3" t="s">
        <v>20</v>
      </c>
      <c r="G131" s="3" t="s">
        <v>20</v>
      </c>
      <c r="H131" s="3" t="s">
        <v>20</v>
      </c>
      <c r="I131" s="6">
        <v>45286585000</v>
      </c>
      <c r="J131" s="6" t="s">
        <v>242</v>
      </c>
      <c r="K131" s="29">
        <v>270827.7</v>
      </c>
      <c r="L131" s="6" t="s">
        <v>519</v>
      </c>
      <c r="M131" s="6" t="s">
        <v>68</v>
      </c>
      <c r="N131" s="3" t="s">
        <v>60</v>
      </c>
      <c r="O131" s="3" t="s">
        <v>22</v>
      </c>
      <c r="P131" s="4" t="s">
        <v>518</v>
      </c>
    </row>
    <row r="132" spans="1:16" ht="72" x14ac:dyDescent="0.25">
      <c r="A132" s="6">
        <f t="shared" si="3"/>
        <v>113</v>
      </c>
      <c r="B132" s="3" t="s">
        <v>35</v>
      </c>
      <c r="C132" s="6">
        <v>6420000</v>
      </c>
      <c r="D132" s="5" t="s">
        <v>521</v>
      </c>
      <c r="E132" s="27" t="s">
        <v>19</v>
      </c>
      <c r="F132" s="3" t="s">
        <v>20</v>
      </c>
      <c r="G132" s="3" t="s">
        <v>20</v>
      </c>
      <c r="H132" s="3" t="s">
        <v>20</v>
      </c>
      <c r="I132" s="6">
        <v>45286585000</v>
      </c>
      <c r="J132" s="6" t="s">
        <v>242</v>
      </c>
      <c r="K132" s="29">
        <v>300000</v>
      </c>
      <c r="L132" s="6" t="s">
        <v>377</v>
      </c>
      <c r="M132" s="6" t="s">
        <v>68</v>
      </c>
      <c r="N132" s="3" t="s">
        <v>60</v>
      </c>
      <c r="O132" s="3" t="s">
        <v>22</v>
      </c>
      <c r="P132" s="4" t="s">
        <v>522</v>
      </c>
    </row>
    <row r="133" spans="1:16" ht="108" x14ac:dyDescent="0.25">
      <c r="A133" s="6">
        <f t="shared" si="3"/>
        <v>114</v>
      </c>
      <c r="B133" s="3">
        <v>72</v>
      </c>
      <c r="C133" s="3">
        <v>7249000</v>
      </c>
      <c r="D133" s="5" t="s">
        <v>310</v>
      </c>
      <c r="E133" s="3" t="s">
        <v>19</v>
      </c>
      <c r="F133" s="3" t="s">
        <v>20</v>
      </c>
      <c r="G133" s="3" t="s">
        <v>20</v>
      </c>
      <c r="H133" s="6" t="s">
        <v>20</v>
      </c>
      <c r="I133" s="6">
        <v>45286585000</v>
      </c>
      <c r="J133" s="9" t="s">
        <v>242</v>
      </c>
      <c r="K133" s="9">
        <v>642000</v>
      </c>
      <c r="L133" s="3" t="s">
        <v>530</v>
      </c>
      <c r="M133" s="3" t="s">
        <v>162</v>
      </c>
      <c r="N133" s="3" t="s">
        <v>60</v>
      </c>
      <c r="O133" s="4" t="s">
        <v>22</v>
      </c>
      <c r="P133" s="4" t="s">
        <v>531</v>
      </c>
    </row>
    <row r="134" spans="1:16" ht="48" x14ac:dyDescent="0.25">
      <c r="A134" s="6">
        <f t="shared" si="3"/>
        <v>115</v>
      </c>
      <c r="B134" s="3" t="s">
        <v>532</v>
      </c>
      <c r="C134" s="3">
        <v>7240000</v>
      </c>
      <c r="D134" s="5" t="s">
        <v>547</v>
      </c>
      <c r="E134" s="3" t="s">
        <v>19</v>
      </c>
      <c r="F134" s="3" t="s">
        <v>20</v>
      </c>
      <c r="G134" s="3" t="s">
        <v>20</v>
      </c>
      <c r="H134" s="6" t="s">
        <v>20</v>
      </c>
      <c r="I134" s="6">
        <v>45286585000</v>
      </c>
      <c r="J134" s="9" t="s">
        <v>242</v>
      </c>
      <c r="K134" s="9">
        <v>35200000</v>
      </c>
      <c r="L134" s="3" t="s">
        <v>377</v>
      </c>
      <c r="M134" s="3" t="s">
        <v>68</v>
      </c>
      <c r="N134" s="3" t="s">
        <v>60</v>
      </c>
      <c r="O134" s="4" t="s">
        <v>22</v>
      </c>
      <c r="P134" s="4" t="s">
        <v>533</v>
      </c>
    </row>
    <row r="135" spans="1:16" ht="48" x14ac:dyDescent="0.25">
      <c r="A135" s="6">
        <f t="shared" si="3"/>
        <v>116</v>
      </c>
      <c r="B135" s="3" t="s">
        <v>532</v>
      </c>
      <c r="C135" s="3">
        <v>7240000</v>
      </c>
      <c r="D135" s="5" t="s">
        <v>547</v>
      </c>
      <c r="E135" s="3" t="s">
        <v>19</v>
      </c>
      <c r="F135" s="3" t="s">
        <v>20</v>
      </c>
      <c r="G135" s="3" t="s">
        <v>20</v>
      </c>
      <c r="H135" s="6" t="s">
        <v>20</v>
      </c>
      <c r="I135" s="6">
        <v>45286585000</v>
      </c>
      <c r="J135" s="9" t="s">
        <v>242</v>
      </c>
      <c r="K135" s="9">
        <v>71600000</v>
      </c>
      <c r="L135" s="3" t="s">
        <v>377</v>
      </c>
      <c r="M135" s="3" t="s">
        <v>68</v>
      </c>
      <c r="N135" s="3" t="s">
        <v>60</v>
      </c>
      <c r="O135" s="4" t="s">
        <v>22</v>
      </c>
      <c r="P135" s="4" t="s">
        <v>534</v>
      </c>
    </row>
    <row r="136" spans="1:16" ht="48" x14ac:dyDescent="0.25">
      <c r="A136" s="6">
        <f t="shared" si="3"/>
        <v>117</v>
      </c>
      <c r="B136" s="3" t="s">
        <v>532</v>
      </c>
      <c r="C136" s="3">
        <v>7240000</v>
      </c>
      <c r="D136" s="5" t="s">
        <v>547</v>
      </c>
      <c r="E136" s="3" t="s">
        <v>19</v>
      </c>
      <c r="F136" s="3" t="s">
        <v>20</v>
      </c>
      <c r="G136" s="3" t="s">
        <v>20</v>
      </c>
      <c r="H136" s="6" t="s">
        <v>20</v>
      </c>
      <c r="I136" s="6">
        <v>45286585000</v>
      </c>
      <c r="J136" s="9" t="s">
        <v>242</v>
      </c>
      <c r="K136" s="9">
        <v>900000</v>
      </c>
      <c r="L136" s="3" t="s">
        <v>377</v>
      </c>
      <c r="M136" s="3" t="s">
        <v>68</v>
      </c>
      <c r="N136" s="3" t="s">
        <v>60</v>
      </c>
      <c r="O136" s="4" t="s">
        <v>22</v>
      </c>
      <c r="P136" s="4" t="s">
        <v>535</v>
      </c>
    </row>
    <row r="137" spans="1:16" ht="48" x14ac:dyDescent="0.25">
      <c r="A137" s="6">
        <f t="shared" si="3"/>
        <v>118</v>
      </c>
      <c r="B137" s="3" t="s">
        <v>532</v>
      </c>
      <c r="C137" s="3">
        <v>7240000</v>
      </c>
      <c r="D137" s="5" t="s">
        <v>547</v>
      </c>
      <c r="E137" s="3" t="s">
        <v>19</v>
      </c>
      <c r="F137" s="3" t="s">
        <v>20</v>
      </c>
      <c r="G137" s="3" t="s">
        <v>20</v>
      </c>
      <c r="H137" s="6" t="s">
        <v>20</v>
      </c>
      <c r="I137" s="6">
        <v>45286585000</v>
      </c>
      <c r="J137" s="9" t="s">
        <v>242</v>
      </c>
      <c r="K137" s="9">
        <v>12600000</v>
      </c>
      <c r="L137" s="3" t="s">
        <v>377</v>
      </c>
      <c r="M137" s="3" t="s">
        <v>68</v>
      </c>
      <c r="N137" s="3" t="s">
        <v>60</v>
      </c>
      <c r="O137" s="4" t="s">
        <v>22</v>
      </c>
      <c r="P137" s="4" t="s">
        <v>536</v>
      </c>
    </row>
    <row r="138" spans="1:16" ht="48" x14ac:dyDescent="0.25">
      <c r="A138" s="6">
        <f t="shared" si="3"/>
        <v>119</v>
      </c>
      <c r="B138" s="3" t="s">
        <v>532</v>
      </c>
      <c r="C138" s="3">
        <v>7240000</v>
      </c>
      <c r="D138" s="5" t="s">
        <v>547</v>
      </c>
      <c r="E138" s="3" t="s">
        <v>19</v>
      </c>
      <c r="F138" s="3" t="s">
        <v>20</v>
      </c>
      <c r="G138" s="3" t="s">
        <v>20</v>
      </c>
      <c r="H138" s="6" t="s">
        <v>20</v>
      </c>
      <c r="I138" s="6">
        <v>45286585000</v>
      </c>
      <c r="J138" s="9" t="s">
        <v>242</v>
      </c>
      <c r="K138" s="9">
        <v>45600000</v>
      </c>
      <c r="L138" s="3" t="s">
        <v>377</v>
      </c>
      <c r="M138" s="3" t="s">
        <v>68</v>
      </c>
      <c r="N138" s="3" t="s">
        <v>60</v>
      </c>
      <c r="O138" s="4" t="s">
        <v>22</v>
      </c>
      <c r="P138" s="4" t="s">
        <v>537</v>
      </c>
    </row>
    <row r="139" spans="1:16" ht="48" x14ac:dyDescent="0.25">
      <c r="A139" s="6">
        <f t="shared" si="3"/>
        <v>120</v>
      </c>
      <c r="B139" s="3" t="s">
        <v>532</v>
      </c>
      <c r="C139" s="3">
        <v>7240000</v>
      </c>
      <c r="D139" s="5" t="s">
        <v>547</v>
      </c>
      <c r="E139" s="3" t="s">
        <v>19</v>
      </c>
      <c r="F139" s="3" t="s">
        <v>20</v>
      </c>
      <c r="G139" s="3" t="s">
        <v>20</v>
      </c>
      <c r="H139" s="6" t="s">
        <v>20</v>
      </c>
      <c r="I139" s="6">
        <v>45286585000</v>
      </c>
      <c r="J139" s="9" t="s">
        <v>242</v>
      </c>
      <c r="K139" s="9">
        <v>932203.39</v>
      </c>
      <c r="L139" s="3" t="s">
        <v>377</v>
      </c>
      <c r="M139" s="3" t="s">
        <v>68</v>
      </c>
      <c r="N139" s="3" t="s">
        <v>60</v>
      </c>
      <c r="O139" s="4" t="s">
        <v>22</v>
      </c>
      <c r="P139" s="4" t="s">
        <v>538</v>
      </c>
    </row>
    <row r="140" spans="1:16" ht="48" x14ac:dyDescent="0.25">
      <c r="A140" s="6">
        <f t="shared" si="3"/>
        <v>121</v>
      </c>
      <c r="B140" s="3" t="s">
        <v>532</v>
      </c>
      <c r="C140" s="3">
        <v>7240000</v>
      </c>
      <c r="D140" s="5" t="s">
        <v>547</v>
      </c>
      <c r="E140" s="3" t="s">
        <v>19</v>
      </c>
      <c r="F140" s="3" t="s">
        <v>20</v>
      </c>
      <c r="G140" s="3" t="s">
        <v>20</v>
      </c>
      <c r="H140" s="6" t="s">
        <v>20</v>
      </c>
      <c r="I140" s="6">
        <v>45286585000</v>
      </c>
      <c r="J140" s="9" t="s">
        <v>242</v>
      </c>
      <c r="K140" s="9">
        <v>1016949.15</v>
      </c>
      <c r="L140" s="3" t="s">
        <v>377</v>
      </c>
      <c r="M140" s="3" t="s">
        <v>68</v>
      </c>
      <c r="N140" s="3" t="s">
        <v>60</v>
      </c>
      <c r="O140" s="4" t="s">
        <v>22</v>
      </c>
      <c r="P140" s="4" t="s">
        <v>539</v>
      </c>
    </row>
    <row r="141" spans="1:16" ht="48" x14ac:dyDescent="0.25">
      <c r="A141" s="6">
        <f t="shared" si="3"/>
        <v>122</v>
      </c>
      <c r="B141" s="3" t="s">
        <v>532</v>
      </c>
      <c r="C141" s="3">
        <v>7240000</v>
      </c>
      <c r="D141" s="5" t="s">
        <v>547</v>
      </c>
      <c r="E141" s="3" t="s">
        <v>19</v>
      </c>
      <c r="F141" s="3" t="s">
        <v>20</v>
      </c>
      <c r="G141" s="3" t="s">
        <v>20</v>
      </c>
      <c r="H141" s="6" t="s">
        <v>20</v>
      </c>
      <c r="I141" s="6">
        <v>45286585000</v>
      </c>
      <c r="J141" s="9" t="s">
        <v>242</v>
      </c>
      <c r="K141" s="9">
        <v>18400000</v>
      </c>
      <c r="L141" s="3" t="s">
        <v>377</v>
      </c>
      <c r="M141" s="3" t="s">
        <v>68</v>
      </c>
      <c r="N141" s="3" t="s">
        <v>60</v>
      </c>
      <c r="O141" s="4" t="s">
        <v>22</v>
      </c>
      <c r="P141" s="4" t="s">
        <v>540</v>
      </c>
    </row>
    <row r="142" spans="1:16" ht="48" x14ac:dyDescent="0.25">
      <c r="A142" s="6">
        <f t="shared" si="3"/>
        <v>123</v>
      </c>
      <c r="B142" s="3" t="s">
        <v>532</v>
      </c>
      <c r="C142" s="3">
        <v>7240000</v>
      </c>
      <c r="D142" s="5" t="s">
        <v>547</v>
      </c>
      <c r="E142" s="3" t="s">
        <v>19</v>
      </c>
      <c r="F142" s="3" t="s">
        <v>20</v>
      </c>
      <c r="G142" s="3" t="s">
        <v>20</v>
      </c>
      <c r="H142" s="6" t="s">
        <v>20</v>
      </c>
      <c r="I142" s="6">
        <v>45286585000</v>
      </c>
      <c r="J142" s="9" t="s">
        <v>242</v>
      </c>
      <c r="K142" s="9">
        <v>2542372.88</v>
      </c>
      <c r="L142" s="3" t="s">
        <v>377</v>
      </c>
      <c r="M142" s="3" t="s">
        <v>68</v>
      </c>
      <c r="N142" s="3" t="s">
        <v>60</v>
      </c>
      <c r="O142" s="4" t="s">
        <v>22</v>
      </c>
      <c r="P142" s="4" t="s">
        <v>541</v>
      </c>
    </row>
    <row r="143" spans="1:16" ht="48" x14ac:dyDescent="0.25">
      <c r="A143" s="6">
        <f t="shared" si="3"/>
        <v>124</v>
      </c>
      <c r="B143" s="3" t="s">
        <v>532</v>
      </c>
      <c r="C143" s="3">
        <v>7240000</v>
      </c>
      <c r="D143" s="5" t="s">
        <v>547</v>
      </c>
      <c r="E143" s="3" t="s">
        <v>19</v>
      </c>
      <c r="F143" s="3" t="s">
        <v>20</v>
      </c>
      <c r="G143" s="3" t="s">
        <v>20</v>
      </c>
      <c r="H143" s="6" t="s">
        <v>20</v>
      </c>
      <c r="I143" s="6">
        <v>45286585000</v>
      </c>
      <c r="J143" s="9" t="s">
        <v>242</v>
      </c>
      <c r="K143" s="9">
        <v>15762711.859999999</v>
      </c>
      <c r="L143" s="3" t="s">
        <v>377</v>
      </c>
      <c r="M143" s="3" t="s">
        <v>68</v>
      </c>
      <c r="N143" s="3" t="s">
        <v>60</v>
      </c>
      <c r="O143" s="4" t="s">
        <v>22</v>
      </c>
      <c r="P143" s="4" t="s">
        <v>542</v>
      </c>
    </row>
    <row r="144" spans="1:16" ht="48" x14ac:dyDescent="0.25">
      <c r="A144" s="6">
        <f t="shared" si="3"/>
        <v>125</v>
      </c>
      <c r="B144" s="3" t="s">
        <v>532</v>
      </c>
      <c r="C144" s="3">
        <v>7240000</v>
      </c>
      <c r="D144" s="5" t="s">
        <v>547</v>
      </c>
      <c r="E144" s="3" t="s">
        <v>19</v>
      </c>
      <c r="F144" s="3" t="s">
        <v>20</v>
      </c>
      <c r="G144" s="3" t="s">
        <v>20</v>
      </c>
      <c r="H144" s="6" t="s">
        <v>20</v>
      </c>
      <c r="I144" s="6">
        <v>45286585000</v>
      </c>
      <c r="J144" s="9" t="s">
        <v>242</v>
      </c>
      <c r="K144" s="9">
        <v>6300000</v>
      </c>
      <c r="L144" s="3" t="s">
        <v>377</v>
      </c>
      <c r="M144" s="3" t="s">
        <v>68</v>
      </c>
      <c r="N144" s="3" t="s">
        <v>60</v>
      </c>
      <c r="O144" s="4" t="s">
        <v>22</v>
      </c>
      <c r="P144" s="4" t="s">
        <v>543</v>
      </c>
    </row>
    <row r="145" spans="1:16" ht="48" x14ac:dyDescent="0.25">
      <c r="A145" s="6">
        <f t="shared" si="3"/>
        <v>126</v>
      </c>
      <c r="B145" s="3" t="s">
        <v>532</v>
      </c>
      <c r="C145" s="3">
        <v>7240000</v>
      </c>
      <c r="D145" s="5" t="s">
        <v>547</v>
      </c>
      <c r="E145" s="3" t="s">
        <v>19</v>
      </c>
      <c r="F145" s="3" t="s">
        <v>20</v>
      </c>
      <c r="G145" s="3" t="s">
        <v>20</v>
      </c>
      <c r="H145" s="6" t="s">
        <v>20</v>
      </c>
      <c r="I145" s="6">
        <v>45286585000</v>
      </c>
      <c r="J145" s="9" t="s">
        <v>242</v>
      </c>
      <c r="K145" s="9">
        <v>2600000</v>
      </c>
      <c r="L145" s="3" t="s">
        <v>377</v>
      </c>
      <c r="M145" s="3" t="s">
        <v>68</v>
      </c>
      <c r="N145" s="3" t="s">
        <v>60</v>
      </c>
      <c r="O145" s="4" t="s">
        <v>22</v>
      </c>
      <c r="P145" s="4" t="s">
        <v>544</v>
      </c>
    </row>
    <row r="146" spans="1:16" ht="36" x14ac:dyDescent="0.25">
      <c r="A146" s="6">
        <f t="shared" si="3"/>
        <v>127</v>
      </c>
      <c r="B146" s="3" t="s">
        <v>551</v>
      </c>
      <c r="C146" s="3">
        <v>7494300</v>
      </c>
      <c r="D146" s="5" t="s">
        <v>549</v>
      </c>
      <c r="E146" s="3" t="s">
        <v>19</v>
      </c>
      <c r="F146" s="3" t="s">
        <v>20</v>
      </c>
      <c r="G146" s="3" t="s">
        <v>20</v>
      </c>
      <c r="H146" s="3" t="s">
        <v>20</v>
      </c>
      <c r="I146" s="6">
        <v>45286585000</v>
      </c>
      <c r="J146" s="9" t="s">
        <v>242</v>
      </c>
      <c r="K146" s="9">
        <v>600000</v>
      </c>
      <c r="L146" s="3" t="s">
        <v>377</v>
      </c>
      <c r="M146" s="3" t="s">
        <v>554</v>
      </c>
      <c r="N146" s="3" t="s">
        <v>60</v>
      </c>
      <c r="O146" s="4" t="s">
        <v>22</v>
      </c>
      <c r="P146" s="3" t="s">
        <v>550</v>
      </c>
    </row>
    <row r="147" spans="1:16" ht="60" x14ac:dyDescent="0.25">
      <c r="A147" s="6">
        <f t="shared" si="3"/>
        <v>128</v>
      </c>
      <c r="B147" s="3" t="s">
        <v>532</v>
      </c>
      <c r="C147" s="3">
        <v>7240000</v>
      </c>
      <c r="D147" s="5" t="s">
        <v>556</v>
      </c>
      <c r="E147" s="3" t="s">
        <v>19</v>
      </c>
      <c r="F147" s="3" t="s">
        <v>20</v>
      </c>
      <c r="G147" s="3" t="s">
        <v>20</v>
      </c>
      <c r="H147" s="3" t="s">
        <v>20</v>
      </c>
      <c r="I147" s="6">
        <v>45286585000</v>
      </c>
      <c r="J147" s="9" t="s">
        <v>242</v>
      </c>
      <c r="K147" s="9">
        <v>2128400</v>
      </c>
      <c r="L147" s="3" t="s">
        <v>377</v>
      </c>
      <c r="M147" s="3" t="s">
        <v>68</v>
      </c>
      <c r="N147" s="3" t="s">
        <v>60</v>
      </c>
      <c r="O147" s="4" t="s">
        <v>22</v>
      </c>
      <c r="P147" s="3" t="s">
        <v>558</v>
      </c>
    </row>
    <row r="148" spans="1:16" ht="60" x14ac:dyDescent="0.25">
      <c r="A148" s="6">
        <f t="shared" si="3"/>
        <v>129</v>
      </c>
      <c r="B148" s="3" t="s">
        <v>532</v>
      </c>
      <c r="C148" s="3">
        <v>7240000</v>
      </c>
      <c r="D148" s="5" t="s">
        <v>556</v>
      </c>
      <c r="E148" s="3" t="s">
        <v>19</v>
      </c>
      <c r="F148" s="3" t="s">
        <v>20</v>
      </c>
      <c r="G148" s="3" t="s">
        <v>20</v>
      </c>
      <c r="H148" s="3" t="s">
        <v>20</v>
      </c>
      <c r="I148" s="6">
        <v>45286585000</v>
      </c>
      <c r="J148" s="9" t="s">
        <v>242</v>
      </c>
      <c r="K148" s="9" t="s">
        <v>557</v>
      </c>
      <c r="L148" s="3" t="s">
        <v>377</v>
      </c>
      <c r="M148" s="3" t="s">
        <v>68</v>
      </c>
      <c r="N148" s="3" t="s">
        <v>60</v>
      </c>
      <c r="O148" s="4" t="s">
        <v>22</v>
      </c>
      <c r="P148" s="3" t="s">
        <v>559</v>
      </c>
    </row>
    <row r="151" spans="1:16" x14ac:dyDescent="0.25">
      <c r="A151" s="57" t="s">
        <v>78</v>
      </c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8"/>
    </row>
    <row r="152" spans="1:16" ht="48" x14ac:dyDescent="0.25">
      <c r="A152" s="4">
        <f>A148+1</f>
        <v>130</v>
      </c>
      <c r="B152" s="3" t="s">
        <v>26</v>
      </c>
      <c r="C152" s="3">
        <v>3020000</v>
      </c>
      <c r="D152" s="5" t="s">
        <v>130</v>
      </c>
      <c r="E152" s="3" t="s">
        <v>19</v>
      </c>
      <c r="F152" s="3" t="s">
        <v>20</v>
      </c>
      <c r="G152" s="3" t="s">
        <v>20</v>
      </c>
      <c r="H152" s="3" t="s">
        <v>20</v>
      </c>
      <c r="I152" s="6">
        <v>22401000000</v>
      </c>
      <c r="J152" s="6" t="s">
        <v>42</v>
      </c>
      <c r="K152" s="9">
        <v>1191800</v>
      </c>
      <c r="L152" s="3" t="s">
        <v>52</v>
      </c>
      <c r="M152" s="3" t="s">
        <v>135</v>
      </c>
      <c r="N152" s="3" t="s">
        <v>56</v>
      </c>
      <c r="O152" s="3" t="s">
        <v>25</v>
      </c>
      <c r="P152" s="4" t="s">
        <v>230</v>
      </c>
    </row>
    <row r="153" spans="1:16" ht="48" x14ac:dyDescent="0.25">
      <c r="A153" s="4">
        <f>A152+1</f>
        <v>131</v>
      </c>
      <c r="B153" s="3" t="s">
        <v>79</v>
      </c>
      <c r="C153" s="3">
        <v>7240000</v>
      </c>
      <c r="D153" s="5" t="s">
        <v>443</v>
      </c>
      <c r="E153" s="3" t="s">
        <v>19</v>
      </c>
      <c r="F153" s="3" t="s">
        <v>20</v>
      </c>
      <c r="G153" s="3" t="s">
        <v>20</v>
      </c>
      <c r="H153" s="3" t="s">
        <v>20</v>
      </c>
      <c r="I153" s="6">
        <v>22401000000</v>
      </c>
      <c r="J153" s="6" t="s">
        <v>42</v>
      </c>
      <c r="K153" s="9">
        <v>300000</v>
      </c>
      <c r="L153" s="3" t="s">
        <v>52</v>
      </c>
      <c r="M153" s="3" t="s">
        <v>68</v>
      </c>
      <c r="N153" s="3" t="s">
        <v>56</v>
      </c>
      <c r="O153" s="3" t="s">
        <v>25</v>
      </c>
      <c r="P153" s="4" t="s">
        <v>416</v>
      </c>
    </row>
    <row r="154" spans="1:16" x14ac:dyDescent="0.25">
      <c r="A154" s="57" t="s">
        <v>140</v>
      </c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8"/>
    </row>
    <row r="155" spans="1:16" x14ac:dyDescent="0.25">
      <c r="A155" s="57" t="s">
        <v>175</v>
      </c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8"/>
    </row>
    <row r="156" spans="1:16" ht="36" x14ac:dyDescent="0.25">
      <c r="A156" s="4">
        <f>A153+1</f>
        <v>132</v>
      </c>
      <c r="B156" s="3" t="s">
        <v>173</v>
      </c>
      <c r="C156" s="3">
        <v>7010010</v>
      </c>
      <c r="D156" s="5" t="s">
        <v>62</v>
      </c>
      <c r="E156" s="3" t="s">
        <v>19</v>
      </c>
      <c r="F156" s="3" t="s">
        <v>20</v>
      </c>
      <c r="G156" s="3" t="s">
        <v>20</v>
      </c>
      <c r="H156" s="3" t="s">
        <v>20</v>
      </c>
      <c r="I156" s="6">
        <v>65401000000</v>
      </c>
      <c r="J156" s="6" t="s">
        <v>174</v>
      </c>
      <c r="K156" s="9">
        <v>1011166.2</v>
      </c>
      <c r="L156" s="3" t="s">
        <v>53</v>
      </c>
      <c r="M156" s="3" t="s">
        <v>68</v>
      </c>
      <c r="N156" s="3" t="s">
        <v>60</v>
      </c>
      <c r="O156" s="3" t="s">
        <v>22</v>
      </c>
      <c r="P156" s="4" t="s">
        <v>232</v>
      </c>
    </row>
    <row r="157" spans="1:16" x14ac:dyDescent="0.25">
      <c r="A157" s="57" t="s">
        <v>179</v>
      </c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8"/>
    </row>
    <row r="158" spans="1:16" ht="48" x14ac:dyDescent="0.25">
      <c r="A158" s="4">
        <f>A156+1</f>
        <v>133</v>
      </c>
      <c r="B158" s="3" t="s">
        <v>31</v>
      </c>
      <c r="C158" s="3">
        <v>3020000</v>
      </c>
      <c r="D158" s="5" t="s">
        <v>180</v>
      </c>
      <c r="E158" s="3" t="s">
        <v>19</v>
      </c>
      <c r="F158" s="3" t="s">
        <v>20</v>
      </c>
      <c r="G158" s="3" t="s">
        <v>20</v>
      </c>
      <c r="H158" s="3">
        <v>8</v>
      </c>
      <c r="I158" s="6">
        <v>97401000000</v>
      </c>
      <c r="J158" s="6" t="s">
        <v>32</v>
      </c>
      <c r="K158" s="9">
        <v>400000</v>
      </c>
      <c r="L158" s="3" t="s">
        <v>55</v>
      </c>
      <c r="M158" s="3" t="s">
        <v>514</v>
      </c>
      <c r="N158" s="3" t="s">
        <v>56</v>
      </c>
      <c r="O158" s="3" t="s">
        <v>25</v>
      </c>
      <c r="P158" s="4" t="s">
        <v>233</v>
      </c>
    </row>
    <row r="159" spans="1:16" ht="36" x14ac:dyDescent="0.25">
      <c r="A159" s="4">
        <f>A158+1</f>
        <v>134</v>
      </c>
      <c r="B159" s="3" t="s">
        <v>341</v>
      </c>
      <c r="C159" s="3">
        <v>4000000</v>
      </c>
      <c r="D159" s="5" t="s">
        <v>343</v>
      </c>
      <c r="E159" s="3" t="s">
        <v>19</v>
      </c>
      <c r="F159" s="3" t="s">
        <v>20</v>
      </c>
      <c r="G159" s="3" t="s">
        <v>20</v>
      </c>
      <c r="H159" s="3" t="s">
        <v>20</v>
      </c>
      <c r="I159" s="6">
        <v>97401000000</v>
      </c>
      <c r="J159" s="6" t="s">
        <v>32</v>
      </c>
      <c r="K159" s="9">
        <v>162000</v>
      </c>
      <c r="L159" s="3" t="s">
        <v>52</v>
      </c>
      <c r="M159" s="3" t="s">
        <v>303</v>
      </c>
      <c r="N159" s="3" t="s">
        <v>60</v>
      </c>
      <c r="O159" s="3" t="s">
        <v>22</v>
      </c>
      <c r="P159" s="4" t="s">
        <v>342</v>
      </c>
    </row>
    <row r="160" spans="1:16" ht="48" x14ac:dyDescent="0.25">
      <c r="A160" s="4">
        <f>A159+1</f>
        <v>135</v>
      </c>
      <c r="B160" s="3" t="s">
        <v>31</v>
      </c>
      <c r="C160" s="3">
        <v>3020000</v>
      </c>
      <c r="D160" s="5" t="s">
        <v>176</v>
      </c>
      <c r="E160" s="3" t="s">
        <v>19</v>
      </c>
      <c r="F160" s="3" t="s">
        <v>20</v>
      </c>
      <c r="G160" s="3" t="s">
        <v>20</v>
      </c>
      <c r="H160" s="3">
        <v>1</v>
      </c>
      <c r="I160" s="6">
        <v>97401000000</v>
      </c>
      <c r="J160" s="6" t="s">
        <v>32</v>
      </c>
      <c r="K160" s="9">
        <v>1500000</v>
      </c>
      <c r="L160" s="3" t="s">
        <v>55</v>
      </c>
      <c r="M160" s="3" t="s">
        <v>168</v>
      </c>
      <c r="N160" s="3" t="s">
        <v>56</v>
      </c>
      <c r="O160" s="3" t="s">
        <v>25</v>
      </c>
      <c r="P160" s="4" t="s">
        <v>227</v>
      </c>
    </row>
    <row r="161" spans="1:17" x14ac:dyDescent="0.25">
      <c r="A161" s="57" t="s">
        <v>159</v>
      </c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8"/>
    </row>
    <row r="163" spans="1:17" ht="15" customHeight="1" x14ac:dyDescent="0.25">
      <c r="A163" s="57" t="s">
        <v>45</v>
      </c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8"/>
    </row>
    <row r="164" spans="1:17" ht="15" customHeight="1" x14ac:dyDescent="0.25">
      <c r="A164" s="57" t="s">
        <v>73</v>
      </c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8"/>
    </row>
    <row r="166" spans="1:17" ht="36" x14ac:dyDescent="0.25">
      <c r="A166" s="3">
        <f>A160+1</f>
        <v>136</v>
      </c>
      <c r="B166" s="3" t="s">
        <v>506</v>
      </c>
      <c r="C166" s="3">
        <v>8040500</v>
      </c>
      <c r="D166" s="5" t="s">
        <v>523</v>
      </c>
      <c r="E166" s="3" t="s">
        <v>19</v>
      </c>
      <c r="F166" s="3" t="s">
        <v>20</v>
      </c>
      <c r="G166" s="3" t="s">
        <v>20</v>
      </c>
      <c r="H166" s="3" t="s">
        <v>20</v>
      </c>
      <c r="I166" s="6">
        <v>45286585000</v>
      </c>
      <c r="J166" s="6" t="s">
        <v>242</v>
      </c>
      <c r="K166" s="9">
        <v>301876</v>
      </c>
      <c r="L166" s="3" t="s">
        <v>384</v>
      </c>
      <c r="M166" s="3" t="s">
        <v>59</v>
      </c>
      <c r="N166" s="3" t="s">
        <v>60</v>
      </c>
      <c r="O166" s="3" t="s">
        <v>22</v>
      </c>
      <c r="P166" s="4" t="s">
        <v>526</v>
      </c>
    </row>
    <row r="167" spans="1:17" ht="36" x14ac:dyDescent="0.25">
      <c r="A167" s="6">
        <f t="shared" ref="A167:A196" si="4">A166+1</f>
        <v>137</v>
      </c>
      <c r="B167" s="6" t="s">
        <v>482</v>
      </c>
      <c r="C167" s="6">
        <v>7250010</v>
      </c>
      <c r="D167" s="18" t="s">
        <v>480</v>
      </c>
      <c r="E167" s="3" t="s">
        <v>19</v>
      </c>
      <c r="F167" s="3" t="s">
        <v>20</v>
      </c>
      <c r="G167" s="3" t="s">
        <v>20</v>
      </c>
      <c r="H167" s="6" t="s">
        <v>20</v>
      </c>
      <c r="I167" s="6">
        <v>45286585000</v>
      </c>
      <c r="J167" s="9" t="s">
        <v>242</v>
      </c>
      <c r="K167" s="9">
        <v>120000</v>
      </c>
      <c r="L167" s="3" t="s">
        <v>546</v>
      </c>
      <c r="M167" s="3" t="s">
        <v>131</v>
      </c>
      <c r="N167" s="3" t="s">
        <v>60</v>
      </c>
      <c r="O167" s="4" t="s">
        <v>22</v>
      </c>
      <c r="P167" s="4" t="s">
        <v>545</v>
      </c>
    </row>
    <row r="168" spans="1:17" ht="48" x14ac:dyDescent="0.25">
      <c r="A168" s="6">
        <f t="shared" si="4"/>
        <v>138</v>
      </c>
      <c r="B168" s="3" t="s">
        <v>305</v>
      </c>
      <c r="C168" s="3">
        <v>6719090</v>
      </c>
      <c r="D168" s="26" t="s">
        <v>302</v>
      </c>
      <c r="E168" s="27" t="s">
        <v>19</v>
      </c>
      <c r="F168" s="3" t="s">
        <v>20</v>
      </c>
      <c r="G168" s="3" t="s">
        <v>20</v>
      </c>
      <c r="H168" s="3" t="s">
        <v>20</v>
      </c>
      <c r="I168" s="6">
        <v>45286585000</v>
      </c>
      <c r="J168" s="6" t="s">
        <v>242</v>
      </c>
      <c r="K168" s="29">
        <v>7482300</v>
      </c>
      <c r="L168" s="6" t="s">
        <v>552</v>
      </c>
      <c r="M168" s="6" t="s">
        <v>555</v>
      </c>
      <c r="N168" s="3" t="s">
        <v>60</v>
      </c>
      <c r="O168" s="3" t="s">
        <v>22</v>
      </c>
      <c r="P168" s="4" t="s">
        <v>553</v>
      </c>
    </row>
    <row r="169" spans="1:17" ht="120" x14ac:dyDescent="0.25">
      <c r="A169" s="6">
        <f t="shared" si="4"/>
        <v>139</v>
      </c>
      <c r="B169" s="3">
        <v>72</v>
      </c>
      <c r="C169" s="3">
        <v>7249000</v>
      </c>
      <c r="D169" s="18" t="s">
        <v>312</v>
      </c>
      <c r="E169" s="3" t="s">
        <v>19</v>
      </c>
      <c r="F169" s="3" t="s">
        <v>20</v>
      </c>
      <c r="G169" s="3" t="s">
        <v>20</v>
      </c>
      <c r="H169" s="6" t="s">
        <v>20</v>
      </c>
      <c r="I169" s="6">
        <v>45286585000</v>
      </c>
      <c r="J169" s="9" t="s">
        <v>242</v>
      </c>
      <c r="K169" s="9">
        <v>275000</v>
      </c>
      <c r="L169" s="3" t="s">
        <v>131</v>
      </c>
      <c r="M169" s="3" t="s">
        <v>68</v>
      </c>
      <c r="N169" s="3" t="s">
        <v>60</v>
      </c>
      <c r="O169" s="4" t="s">
        <v>22</v>
      </c>
      <c r="P169" s="3" t="s">
        <v>568</v>
      </c>
    </row>
    <row r="170" spans="1:17" ht="48" x14ac:dyDescent="0.25">
      <c r="A170" s="6">
        <f t="shared" si="4"/>
        <v>140</v>
      </c>
      <c r="B170" s="3" t="s">
        <v>254</v>
      </c>
      <c r="C170" s="3">
        <v>2109020</v>
      </c>
      <c r="D170" s="5" t="s">
        <v>270</v>
      </c>
      <c r="E170" s="3" t="s">
        <v>19</v>
      </c>
      <c r="F170" s="3" t="s">
        <v>20</v>
      </c>
      <c r="G170" s="3" t="s">
        <v>20</v>
      </c>
      <c r="H170" s="6" t="s">
        <v>20</v>
      </c>
      <c r="I170" s="6">
        <v>45286585000</v>
      </c>
      <c r="J170" s="9" t="s">
        <v>242</v>
      </c>
      <c r="K170" s="9">
        <v>1150000</v>
      </c>
      <c r="L170" s="3" t="s">
        <v>171</v>
      </c>
      <c r="M170" s="3" t="s">
        <v>569</v>
      </c>
      <c r="N170" s="3" t="s">
        <v>56</v>
      </c>
      <c r="O170" s="4" t="s">
        <v>25</v>
      </c>
      <c r="P170" s="3" t="s">
        <v>271</v>
      </c>
      <c r="Q170" s="13"/>
    </row>
    <row r="171" spans="1:17" ht="48" x14ac:dyDescent="0.25">
      <c r="A171" s="6">
        <f t="shared" si="4"/>
        <v>141</v>
      </c>
      <c r="B171" s="3">
        <v>72</v>
      </c>
      <c r="C171" s="3">
        <v>7260000</v>
      </c>
      <c r="D171" s="18" t="s">
        <v>570</v>
      </c>
      <c r="E171" s="3" t="s">
        <v>19</v>
      </c>
      <c r="F171" s="3" t="s">
        <v>20</v>
      </c>
      <c r="G171" s="3" t="s">
        <v>20</v>
      </c>
      <c r="H171" s="6">
        <v>22</v>
      </c>
      <c r="I171" s="6">
        <v>45286585000</v>
      </c>
      <c r="J171" s="9" t="s">
        <v>242</v>
      </c>
      <c r="K171" s="9">
        <v>1864918</v>
      </c>
      <c r="L171" s="3" t="s">
        <v>131</v>
      </c>
      <c r="M171" s="3" t="s">
        <v>58</v>
      </c>
      <c r="N171" s="3" t="s">
        <v>56</v>
      </c>
      <c r="O171" s="4" t="s">
        <v>25</v>
      </c>
      <c r="P171" s="3" t="s">
        <v>571</v>
      </c>
      <c r="Q171" s="13"/>
    </row>
    <row r="172" spans="1:17" ht="84" x14ac:dyDescent="0.25">
      <c r="A172" s="6">
        <f t="shared" si="4"/>
        <v>142</v>
      </c>
      <c r="B172" s="3">
        <v>72</v>
      </c>
      <c r="C172" s="3">
        <v>7249000</v>
      </c>
      <c r="D172" s="18" t="s">
        <v>576</v>
      </c>
      <c r="E172" s="3" t="s">
        <v>19</v>
      </c>
      <c r="F172" s="3" t="s">
        <v>20</v>
      </c>
      <c r="G172" s="3" t="s">
        <v>20</v>
      </c>
      <c r="H172" s="6" t="s">
        <v>20</v>
      </c>
      <c r="I172" s="6">
        <v>45286585000</v>
      </c>
      <c r="J172" s="9" t="s">
        <v>242</v>
      </c>
      <c r="K172" s="9">
        <v>320000</v>
      </c>
      <c r="L172" s="3" t="s">
        <v>131</v>
      </c>
      <c r="M172" s="3" t="s">
        <v>68</v>
      </c>
      <c r="N172" s="3" t="s">
        <v>60</v>
      </c>
      <c r="O172" s="4" t="s">
        <v>22</v>
      </c>
      <c r="P172" s="3" t="s">
        <v>573</v>
      </c>
    </row>
    <row r="173" spans="1:17" ht="48" x14ac:dyDescent="0.25">
      <c r="A173" s="6">
        <f t="shared" si="4"/>
        <v>143</v>
      </c>
      <c r="B173" s="3">
        <v>72</v>
      </c>
      <c r="C173" s="3">
        <v>7249000</v>
      </c>
      <c r="D173" s="18" t="s">
        <v>577</v>
      </c>
      <c r="E173" s="3" t="s">
        <v>19</v>
      </c>
      <c r="F173" s="3" t="s">
        <v>20</v>
      </c>
      <c r="G173" s="3" t="s">
        <v>20</v>
      </c>
      <c r="H173" s="6" t="s">
        <v>20</v>
      </c>
      <c r="I173" s="6">
        <v>45286585000</v>
      </c>
      <c r="J173" s="9" t="s">
        <v>242</v>
      </c>
      <c r="K173" s="9">
        <v>320000</v>
      </c>
      <c r="L173" s="3" t="s">
        <v>131</v>
      </c>
      <c r="M173" s="3" t="s">
        <v>68</v>
      </c>
      <c r="N173" s="3" t="s">
        <v>60</v>
      </c>
      <c r="O173" s="4" t="s">
        <v>22</v>
      </c>
      <c r="P173" s="3" t="s">
        <v>574</v>
      </c>
    </row>
    <row r="174" spans="1:17" ht="48" x14ac:dyDescent="0.25">
      <c r="A174" s="6">
        <f t="shared" si="4"/>
        <v>144</v>
      </c>
      <c r="B174" s="3">
        <v>72</v>
      </c>
      <c r="C174" s="3">
        <v>7249000</v>
      </c>
      <c r="D174" s="18" t="s">
        <v>575</v>
      </c>
      <c r="E174" s="3" t="s">
        <v>19</v>
      </c>
      <c r="F174" s="3" t="s">
        <v>20</v>
      </c>
      <c r="G174" s="3" t="s">
        <v>20</v>
      </c>
      <c r="H174" s="6" t="s">
        <v>20</v>
      </c>
      <c r="I174" s="6">
        <v>45286585000</v>
      </c>
      <c r="J174" s="9" t="s">
        <v>242</v>
      </c>
      <c r="K174" s="9">
        <v>226100</v>
      </c>
      <c r="L174" s="3" t="s">
        <v>131</v>
      </c>
      <c r="M174" s="3" t="s">
        <v>58</v>
      </c>
      <c r="N174" s="3" t="s">
        <v>60</v>
      </c>
      <c r="O174" s="4" t="s">
        <v>22</v>
      </c>
      <c r="P174" s="3" t="s">
        <v>572</v>
      </c>
    </row>
    <row r="175" spans="1:17" ht="48" x14ac:dyDescent="0.25">
      <c r="A175" s="6">
        <f t="shared" si="4"/>
        <v>145</v>
      </c>
      <c r="B175" s="3" t="s">
        <v>305</v>
      </c>
      <c r="C175" s="3">
        <v>6719090</v>
      </c>
      <c r="D175" s="18" t="s">
        <v>302</v>
      </c>
      <c r="E175" s="3" t="s">
        <v>19</v>
      </c>
      <c r="F175" s="3" t="s">
        <v>20</v>
      </c>
      <c r="G175" s="3" t="s">
        <v>20</v>
      </c>
      <c r="H175" s="6" t="s">
        <v>20</v>
      </c>
      <c r="I175" s="6">
        <v>45286585000</v>
      </c>
      <c r="J175" s="9" t="s">
        <v>242</v>
      </c>
      <c r="K175" s="9">
        <v>569100</v>
      </c>
      <c r="L175" s="3" t="s">
        <v>579</v>
      </c>
      <c r="M175" s="3" t="s">
        <v>247</v>
      </c>
      <c r="N175" s="3" t="s">
        <v>60</v>
      </c>
      <c r="O175" s="4" t="s">
        <v>22</v>
      </c>
      <c r="P175" s="3" t="s">
        <v>578</v>
      </c>
    </row>
    <row r="176" spans="1:17" ht="48" x14ac:dyDescent="0.25">
      <c r="A176" s="6">
        <f t="shared" si="4"/>
        <v>146</v>
      </c>
      <c r="B176" s="3" t="s">
        <v>305</v>
      </c>
      <c r="C176" s="3">
        <v>6719090</v>
      </c>
      <c r="D176" s="18" t="s">
        <v>302</v>
      </c>
      <c r="E176" s="3" t="s">
        <v>19</v>
      </c>
      <c r="F176" s="3" t="s">
        <v>20</v>
      </c>
      <c r="G176" s="3" t="s">
        <v>20</v>
      </c>
      <c r="H176" s="6" t="s">
        <v>20</v>
      </c>
      <c r="I176" s="6">
        <v>45286585000</v>
      </c>
      <c r="J176" s="9" t="s">
        <v>242</v>
      </c>
      <c r="K176" s="9">
        <v>127337.95</v>
      </c>
      <c r="L176" s="3" t="s">
        <v>579</v>
      </c>
      <c r="M176" s="3" t="s">
        <v>247</v>
      </c>
      <c r="N176" s="3" t="s">
        <v>60</v>
      </c>
      <c r="O176" s="4" t="s">
        <v>22</v>
      </c>
      <c r="P176" s="3" t="s">
        <v>583</v>
      </c>
    </row>
    <row r="177" spans="1:17" ht="48" x14ac:dyDescent="0.25">
      <c r="A177" s="6">
        <f t="shared" si="4"/>
        <v>147</v>
      </c>
      <c r="B177" s="3" t="s">
        <v>295</v>
      </c>
      <c r="C177" s="3">
        <v>7250000</v>
      </c>
      <c r="D177" s="18" t="s">
        <v>275</v>
      </c>
      <c r="E177" s="3" t="s">
        <v>19</v>
      </c>
      <c r="F177" s="3" t="s">
        <v>20</v>
      </c>
      <c r="G177" s="3" t="s">
        <v>20</v>
      </c>
      <c r="H177" s="6">
        <v>60</v>
      </c>
      <c r="I177" s="6">
        <v>45286585000</v>
      </c>
      <c r="J177" s="9" t="s">
        <v>242</v>
      </c>
      <c r="K177" s="9">
        <v>749535.3</v>
      </c>
      <c r="L177" s="3" t="s">
        <v>131</v>
      </c>
      <c r="M177" s="3" t="s">
        <v>58</v>
      </c>
      <c r="N177" s="3" t="s">
        <v>56</v>
      </c>
      <c r="O177" s="4" t="s">
        <v>25</v>
      </c>
      <c r="P177" s="3" t="s">
        <v>585</v>
      </c>
      <c r="Q177" s="13"/>
    </row>
    <row r="178" spans="1:17" ht="60" x14ac:dyDescent="0.25">
      <c r="A178" s="6">
        <f t="shared" si="4"/>
        <v>148</v>
      </c>
      <c r="B178" s="3">
        <v>72</v>
      </c>
      <c r="C178" s="3">
        <v>7249000</v>
      </c>
      <c r="D178" s="18" t="s">
        <v>586</v>
      </c>
      <c r="E178" s="3" t="s">
        <v>19</v>
      </c>
      <c r="F178" s="3" t="s">
        <v>20</v>
      </c>
      <c r="G178" s="3" t="s">
        <v>20</v>
      </c>
      <c r="H178" s="6" t="s">
        <v>20</v>
      </c>
      <c r="I178" s="6">
        <v>45286585000</v>
      </c>
      <c r="J178" s="9" t="s">
        <v>242</v>
      </c>
      <c r="K178" s="9">
        <v>17000000</v>
      </c>
      <c r="L178" s="3" t="s">
        <v>131</v>
      </c>
      <c r="M178" s="3" t="s">
        <v>68</v>
      </c>
      <c r="N178" s="3" t="s">
        <v>60</v>
      </c>
      <c r="O178" s="4" t="s">
        <v>22</v>
      </c>
      <c r="P178" s="3" t="s">
        <v>587</v>
      </c>
    </row>
    <row r="179" spans="1:17" ht="60" x14ac:dyDescent="0.25">
      <c r="A179" s="6">
        <f t="shared" si="4"/>
        <v>149</v>
      </c>
      <c r="B179" s="3">
        <v>72</v>
      </c>
      <c r="C179" s="3">
        <v>7249000</v>
      </c>
      <c r="D179" s="18" t="s">
        <v>586</v>
      </c>
      <c r="E179" s="3" t="s">
        <v>19</v>
      </c>
      <c r="F179" s="3" t="s">
        <v>20</v>
      </c>
      <c r="G179" s="3" t="s">
        <v>20</v>
      </c>
      <c r="H179" s="6" t="s">
        <v>20</v>
      </c>
      <c r="I179" s="6">
        <v>45286585000</v>
      </c>
      <c r="J179" s="9" t="s">
        <v>242</v>
      </c>
      <c r="K179" s="9">
        <v>5000000</v>
      </c>
      <c r="L179" s="3" t="s">
        <v>131</v>
      </c>
      <c r="M179" s="3" t="s">
        <v>68</v>
      </c>
      <c r="N179" s="3" t="s">
        <v>60</v>
      </c>
      <c r="O179" s="4" t="s">
        <v>22</v>
      </c>
      <c r="P179" s="3" t="s">
        <v>588</v>
      </c>
    </row>
    <row r="180" spans="1:17" ht="60" x14ac:dyDescent="0.25">
      <c r="A180" s="6">
        <f t="shared" si="4"/>
        <v>150</v>
      </c>
      <c r="B180" s="3">
        <v>72</v>
      </c>
      <c r="C180" s="3">
        <v>7249000</v>
      </c>
      <c r="D180" s="18" t="s">
        <v>586</v>
      </c>
      <c r="E180" s="3" t="s">
        <v>19</v>
      </c>
      <c r="F180" s="3" t="s">
        <v>20</v>
      </c>
      <c r="G180" s="3" t="s">
        <v>20</v>
      </c>
      <c r="H180" s="6" t="s">
        <v>20</v>
      </c>
      <c r="I180" s="6">
        <v>45286585000</v>
      </c>
      <c r="J180" s="9" t="s">
        <v>242</v>
      </c>
      <c r="K180" s="9">
        <v>14000000</v>
      </c>
      <c r="L180" s="3" t="s">
        <v>131</v>
      </c>
      <c r="M180" s="3" t="s">
        <v>68</v>
      </c>
      <c r="N180" s="3" t="s">
        <v>60</v>
      </c>
      <c r="O180" s="4" t="s">
        <v>22</v>
      </c>
      <c r="P180" s="3" t="s">
        <v>589</v>
      </c>
    </row>
    <row r="181" spans="1:17" ht="60" x14ac:dyDescent="0.25">
      <c r="A181" s="6">
        <f t="shared" si="4"/>
        <v>151</v>
      </c>
      <c r="B181" s="3">
        <v>72</v>
      </c>
      <c r="C181" s="3">
        <v>7249000</v>
      </c>
      <c r="D181" s="18" t="s">
        <v>586</v>
      </c>
      <c r="E181" s="3" t="s">
        <v>19</v>
      </c>
      <c r="F181" s="3" t="s">
        <v>20</v>
      </c>
      <c r="G181" s="3" t="s">
        <v>20</v>
      </c>
      <c r="H181" s="6" t="s">
        <v>20</v>
      </c>
      <c r="I181" s="6">
        <v>45286585000</v>
      </c>
      <c r="J181" s="9" t="s">
        <v>242</v>
      </c>
      <c r="K181" s="9">
        <v>585280</v>
      </c>
      <c r="L181" s="3" t="s">
        <v>131</v>
      </c>
      <c r="M181" s="3" t="s">
        <v>68</v>
      </c>
      <c r="N181" s="3" t="s">
        <v>60</v>
      </c>
      <c r="O181" s="4" t="s">
        <v>22</v>
      </c>
      <c r="P181" s="3" t="s">
        <v>590</v>
      </c>
    </row>
    <row r="182" spans="1:17" ht="60" x14ac:dyDescent="0.25">
      <c r="A182" s="6">
        <f t="shared" si="4"/>
        <v>152</v>
      </c>
      <c r="B182" s="3">
        <v>72</v>
      </c>
      <c r="C182" s="3">
        <v>7249000</v>
      </c>
      <c r="D182" s="18" t="s">
        <v>586</v>
      </c>
      <c r="E182" s="3" t="s">
        <v>19</v>
      </c>
      <c r="F182" s="3" t="s">
        <v>20</v>
      </c>
      <c r="G182" s="3" t="s">
        <v>20</v>
      </c>
      <c r="H182" s="6" t="s">
        <v>20</v>
      </c>
      <c r="I182" s="6">
        <v>45286585000</v>
      </c>
      <c r="J182" s="9" t="s">
        <v>242</v>
      </c>
      <c r="K182" s="9">
        <v>2000000</v>
      </c>
      <c r="L182" s="3" t="s">
        <v>131</v>
      </c>
      <c r="M182" s="3" t="s">
        <v>68</v>
      </c>
      <c r="N182" s="3" t="s">
        <v>60</v>
      </c>
      <c r="O182" s="4" t="s">
        <v>22</v>
      </c>
      <c r="P182" s="3" t="s">
        <v>591</v>
      </c>
    </row>
    <row r="183" spans="1:17" ht="60" x14ac:dyDescent="0.25">
      <c r="A183" s="6">
        <f t="shared" si="4"/>
        <v>153</v>
      </c>
      <c r="B183" s="3">
        <v>72</v>
      </c>
      <c r="C183" s="3">
        <v>7249000</v>
      </c>
      <c r="D183" s="18" t="s">
        <v>586</v>
      </c>
      <c r="E183" s="3" t="s">
        <v>19</v>
      </c>
      <c r="F183" s="3" t="s">
        <v>20</v>
      </c>
      <c r="G183" s="3" t="s">
        <v>20</v>
      </c>
      <c r="H183" s="6" t="s">
        <v>20</v>
      </c>
      <c r="I183" s="6">
        <v>45286585000</v>
      </c>
      <c r="J183" s="9" t="s">
        <v>242</v>
      </c>
      <c r="K183" s="9">
        <v>1000000</v>
      </c>
      <c r="L183" s="3" t="s">
        <v>131</v>
      </c>
      <c r="M183" s="3" t="s">
        <v>68</v>
      </c>
      <c r="N183" s="3" t="s">
        <v>60</v>
      </c>
      <c r="O183" s="4" t="s">
        <v>22</v>
      </c>
      <c r="P183" s="3" t="s">
        <v>593</v>
      </c>
    </row>
    <row r="184" spans="1:17" ht="60" x14ac:dyDescent="0.25">
      <c r="A184" s="6">
        <f t="shared" si="4"/>
        <v>154</v>
      </c>
      <c r="B184" s="3">
        <v>72</v>
      </c>
      <c r="C184" s="3">
        <v>7249000</v>
      </c>
      <c r="D184" s="18" t="s">
        <v>586</v>
      </c>
      <c r="E184" s="3" t="s">
        <v>19</v>
      </c>
      <c r="F184" s="3" t="s">
        <v>20</v>
      </c>
      <c r="G184" s="3" t="s">
        <v>20</v>
      </c>
      <c r="H184" s="6" t="s">
        <v>20</v>
      </c>
      <c r="I184" s="6">
        <v>45286585000</v>
      </c>
      <c r="J184" s="9" t="s">
        <v>242</v>
      </c>
      <c r="K184" s="9">
        <v>1000000</v>
      </c>
      <c r="L184" s="3" t="s">
        <v>131</v>
      </c>
      <c r="M184" s="3" t="s">
        <v>68</v>
      </c>
      <c r="N184" s="3" t="s">
        <v>60</v>
      </c>
      <c r="O184" s="4" t="s">
        <v>22</v>
      </c>
      <c r="P184" s="3" t="s">
        <v>594</v>
      </c>
    </row>
    <row r="185" spans="1:17" ht="60" x14ac:dyDescent="0.25">
      <c r="A185" s="6">
        <f t="shared" si="4"/>
        <v>155</v>
      </c>
      <c r="B185" s="3">
        <v>72</v>
      </c>
      <c r="C185" s="3">
        <v>7249000</v>
      </c>
      <c r="D185" s="18" t="s">
        <v>586</v>
      </c>
      <c r="E185" s="3" t="s">
        <v>19</v>
      </c>
      <c r="F185" s="3" t="s">
        <v>20</v>
      </c>
      <c r="G185" s="3" t="s">
        <v>20</v>
      </c>
      <c r="H185" s="6" t="s">
        <v>20</v>
      </c>
      <c r="I185" s="6">
        <v>45286585000</v>
      </c>
      <c r="J185" s="9" t="s">
        <v>242</v>
      </c>
      <c r="K185" s="9">
        <v>38000000</v>
      </c>
      <c r="L185" s="3" t="s">
        <v>131</v>
      </c>
      <c r="M185" s="3" t="s">
        <v>68</v>
      </c>
      <c r="N185" s="3" t="s">
        <v>60</v>
      </c>
      <c r="O185" s="4" t="s">
        <v>22</v>
      </c>
      <c r="P185" s="3" t="s">
        <v>595</v>
      </c>
    </row>
    <row r="186" spans="1:17" ht="60" x14ac:dyDescent="0.25">
      <c r="A186" s="6">
        <f t="shared" si="4"/>
        <v>156</v>
      </c>
      <c r="B186" s="3">
        <v>72</v>
      </c>
      <c r="C186" s="3">
        <v>7249000</v>
      </c>
      <c r="D186" s="18" t="s">
        <v>586</v>
      </c>
      <c r="E186" s="3" t="s">
        <v>19</v>
      </c>
      <c r="F186" s="3" t="s">
        <v>20</v>
      </c>
      <c r="G186" s="3" t="s">
        <v>20</v>
      </c>
      <c r="H186" s="6" t="s">
        <v>20</v>
      </c>
      <c r="I186" s="6">
        <v>45286585000</v>
      </c>
      <c r="J186" s="9" t="s">
        <v>242</v>
      </c>
      <c r="K186" s="9">
        <v>74200000</v>
      </c>
      <c r="L186" s="3" t="s">
        <v>131</v>
      </c>
      <c r="M186" s="3" t="s">
        <v>68</v>
      </c>
      <c r="N186" s="3" t="s">
        <v>60</v>
      </c>
      <c r="O186" s="4" t="s">
        <v>22</v>
      </c>
      <c r="P186" s="3" t="s">
        <v>596</v>
      </c>
    </row>
    <row r="187" spans="1:17" ht="60" x14ac:dyDescent="0.25">
      <c r="A187" s="6">
        <f t="shared" si="4"/>
        <v>157</v>
      </c>
      <c r="B187" s="3">
        <v>72</v>
      </c>
      <c r="C187" s="3">
        <v>7249000</v>
      </c>
      <c r="D187" s="18" t="s">
        <v>586</v>
      </c>
      <c r="E187" s="3" t="s">
        <v>19</v>
      </c>
      <c r="F187" s="3" t="s">
        <v>20</v>
      </c>
      <c r="G187" s="3" t="s">
        <v>20</v>
      </c>
      <c r="H187" s="6" t="s">
        <v>20</v>
      </c>
      <c r="I187" s="6">
        <v>45286585000</v>
      </c>
      <c r="J187" s="9" t="s">
        <v>242</v>
      </c>
      <c r="K187" s="9">
        <v>5000000</v>
      </c>
      <c r="L187" s="3" t="s">
        <v>131</v>
      </c>
      <c r="M187" s="3" t="s">
        <v>68</v>
      </c>
      <c r="N187" s="3" t="s">
        <v>60</v>
      </c>
      <c r="O187" s="4" t="s">
        <v>22</v>
      </c>
      <c r="P187" s="3" t="s">
        <v>592</v>
      </c>
    </row>
    <row r="188" spans="1:17" ht="60" x14ac:dyDescent="0.25">
      <c r="A188" s="6">
        <f t="shared" si="4"/>
        <v>158</v>
      </c>
      <c r="B188" s="3">
        <v>72</v>
      </c>
      <c r="C188" s="3">
        <v>7249000</v>
      </c>
      <c r="D188" s="18" t="s">
        <v>586</v>
      </c>
      <c r="E188" s="3" t="s">
        <v>19</v>
      </c>
      <c r="F188" s="3" t="s">
        <v>20</v>
      </c>
      <c r="G188" s="3" t="s">
        <v>20</v>
      </c>
      <c r="H188" s="6" t="s">
        <v>20</v>
      </c>
      <c r="I188" s="6">
        <v>45286585000</v>
      </c>
      <c r="J188" s="9" t="s">
        <v>242</v>
      </c>
      <c r="K188" s="9">
        <v>3000000</v>
      </c>
      <c r="L188" s="3" t="s">
        <v>131</v>
      </c>
      <c r="M188" s="3" t="s">
        <v>68</v>
      </c>
      <c r="N188" s="3" t="s">
        <v>60</v>
      </c>
      <c r="O188" s="4" t="s">
        <v>22</v>
      </c>
      <c r="P188" s="3" t="s">
        <v>597</v>
      </c>
    </row>
    <row r="189" spans="1:17" ht="60" x14ac:dyDescent="0.25">
      <c r="A189" s="6">
        <f t="shared" si="4"/>
        <v>159</v>
      </c>
      <c r="B189" s="3">
        <v>72</v>
      </c>
      <c r="C189" s="3">
        <v>7249000</v>
      </c>
      <c r="D189" s="18" t="s">
        <v>586</v>
      </c>
      <c r="E189" s="3" t="s">
        <v>19</v>
      </c>
      <c r="F189" s="3" t="s">
        <v>20</v>
      </c>
      <c r="G189" s="3" t="s">
        <v>20</v>
      </c>
      <c r="H189" s="6" t="s">
        <v>20</v>
      </c>
      <c r="I189" s="6">
        <v>45286585000</v>
      </c>
      <c r="J189" s="9" t="s">
        <v>242</v>
      </c>
      <c r="K189" s="9">
        <v>19405900</v>
      </c>
      <c r="L189" s="3" t="s">
        <v>131</v>
      </c>
      <c r="M189" s="3" t="s">
        <v>68</v>
      </c>
      <c r="N189" s="3" t="s">
        <v>60</v>
      </c>
      <c r="O189" s="4" t="s">
        <v>22</v>
      </c>
      <c r="P189" s="3" t="s">
        <v>598</v>
      </c>
    </row>
    <row r="190" spans="1:17" ht="60" x14ac:dyDescent="0.25">
      <c r="A190" s="6">
        <f t="shared" si="4"/>
        <v>160</v>
      </c>
      <c r="B190" s="3">
        <v>72</v>
      </c>
      <c r="C190" s="3">
        <v>7249000</v>
      </c>
      <c r="D190" s="18" t="s">
        <v>586</v>
      </c>
      <c r="E190" s="3" t="s">
        <v>19</v>
      </c>
      <c r="F190" s="3" t="s">
        <v>20</v>
      </c>
      <c r="G190" s="3" t="s">
        <v>20</v>
      </c>
      <c r="H190" s="6" t="s">
        <v>20</v>
      </c>
      <c r="I190" s="6">
        <v>45286585000</v>
      </c>
      <c r="J190" s="9" t="s">
        <v>242</v>
      </c>
      <c r="K190" s="9">
        <v>22794202</v>
      </c>
      <c r="L190" s="3" t="s">
        <v>131</v>
      </c>
      <c r="M190" s="3" t="s">
        <v>68</v>
      </c>
      <c r="N190" s="3" t="s">
        <v>60</v>
      </c>
      <c r="O190" s="4" t="s">
        <v>22</v>
      </c>
      <c r="P190" s="3" t="s">
        <v>599</v>
      </c>
    </row>
    <row r="191" spans="1:17" ht="60" x14ac:dyDescent="0.25">
      <c r="A191" s="6">
        <f t="shared" si="4"/>
        <v>161</v>
      </c>
      <c r="B191" s="3">
        <v>72</v>
      </c>
      <c r="C191" s="3">
        <v>7249000</v>
      </c>
      <c r="D191" s="18" t="s">
        <v>586</v>
      </c>
      <c r="E191" s="3" t="s">
        <v>19</v>
      </c>
      <c r="F191" s="3" t="s">
        <v>20</v>
      </c>
      <c r="G191" s="3" t="s">
        <v>20</v>
      </c>
      <c r="H191" s="6" t="s">
        <v>20</v>
      </c>
      <c r="I191" s="6">
        <v>45286585000</v>
      </c>
      <c r="J191" s="9" t="s">
        <v>242</v>
      </c>
      <c r="K191" s="9">
        <v>10000000</v>
      </c>
      <c r="L191" s="3" t="s">
        <v>131</v>
      </c>
      <c r="M191" s="3" t="s">
        <v>68</v>
      </c>
      <c r="N191" s="3" t="s">
        <v>60</v>
      </c>
      <c r="O191" s="4" t="s">
        <v>22</v>
      </c>
      <c r="P191" s="3" t="s">
        <v>600</v>
      </c>
    </row>
    <row r="192" spans="1:17" ht="60" x14ac:dyDescent="0.25">
      <c r="A192" s="6">
        <f t="shared" si="4"/>
        <v>162</v>
      </c>
      <c r="B192" s="3">
        <v>72</v>
      </c>
      <c r="C192" s="3">
        <v>7249000</v>
      </c>
      <c r="D192" s="18" t="s">
        <v>586</v>
      </c>
      <c r="E192" s="3" t="s">
        <v>19</v>
      </c>
      <c r="F192" s="3" t="s">
        <v>20</v>
      </c>
      <c r="G192" s="3" t="s">
        <v>20</v>
      </c>
      <c r="H192" s="6" t="s">
        <v>20</v>
      </c>
      <c r="I192" s="6">
        <v>45286585000</v>
      </c>
      <c r="J192" s="9" t="s">
        <v>242</v>
      </c>
      <c r="K192" s="9">
        <v>45987149</v>
      </c>
      <c r="L192" s="3" t="s">
        <v>131</v>
      </c>
      <c r="M192" s="3" t="s">
        <v>68</v>
      </c>
      <c r="N192" s="3" t="s">
        <v>60</v>
      </c>
      <c r="O192" s="4" t="s">
        <v>22</v>
      </c>
      <c r="P192" s="3" t="s">
        <v>601</v>
      </c>
    </row>
    <row r="193" spans="1:17" ht="60" x14ac:dyDescent="0.25">
      <c r="A193" s="6">
        <f t="shared" si="4"/>
        <v>163</v>
      </c>
      <c r="B193" s="3">
        <v>72</v>
      </c>
      <c r="C193" s="3">
        <v>7249000</v>
      </c>
      <c r="D193" s="18" t="s">
        <v>586</v>
      </c>
      <c r="E193" s="3" t="s">
        <v>19</v>
      </c>
      <c r="F193" s="3" t="s">
        <v>20</v>
      </c>
      <c r="G193" s="3" t="s">
        <v>20</v>
      </c>
      <c r="H193" s="6" t="s">
        <v>20</v>
      </c>
      <c r="I193" s="6">
        <v>45286585000</v>
      </c>
      <c r="J193" s="9" t="s">
        <v>242</v>
      </c>
      <c r="K193" s="9">
        <v>9000000</v>
      </c>
      <c r="L193" s="3" t="s">
        <v>131</v>
      </c>
      <c r="M193" s="3" t="s">
        <v>68</v>
      </c>
      <c r="N193" s="3" t="s">
        <v>60</v>
      </c>
      <c r="O193" s="4" t="s">
        <v>22</v>
      </c>
      <c r="P193" s="3" t="s">
        <v>602</v>
      </c>
    </row>
    <row r="194" spans="1:17" ht="60" x14ac:dyDescent="0.25">
      <c r="A194" s="6">
        <f t="shared" si="4"/>
        <v>164</v>
      </c>
      <c r="B194" s="3">
        <v>72</v>
      </c>
      <c r="C194" s="3">
        <v>7249000</v>
      </c>
      <c r="D194" s="18" t="s">
        <v>586</v>
      </c>
      <c r="E194" s="3" t="s">
        <v>19</v>
      </c>
      <c r="F194" s="3" t="s">
        <v>20</v>
      </c>
      <c r="G194" s="3" t="s">
        <v>20</v>
      </c>
      <c r="H194" s="6" t="s">
        <v>20</v>
      </c>
      <c r="I194" s="6">
        <v>45286585000</v>
      </c>
      <c r="J194" s="9" t="s">
        <v>242</v>
      </c>
      <c r="K194" s="9">
        <v>21400000</v>
      </c>
      <c r="L194" s="3" t="s">
        <v>131</v>
      </c>
      <c r="M194" s="3" t="s">
        <v>68</v>
      </c>
      <c r="N194" s="3" t="s">
        <v>60</v>
      </c>
      <c r="O194" s="4" t="s">
        <v>22</v>
      </c>
      <c r="P194" s="3" t="s">
        <v>434</v>
      </c>
    </row>
    <row r="195" spans="1:17" ht="60" x14ac:dyDescent="0.25">
      <c r="A195" s="6">
        <f t="shared" si="4"/>
        <v>165</v>
      </c>
      <c r="B195" s="3">
        <v>72</v>
      </c>
      <c r="C195" s="3">
        <v>7249000</v>
      </c>
      <c r="D195" s="18" t="s">
        <v>586</v>
      </c>
      <c r="E195" s="3" t="s">
        <v>19</v>
      </c>
      <c r="F195" s="3" t="s">
        <v>20</v>
      </c>
      <c r="G195" s="3" t="s">
        <v>20</v>
      </c>
      <c r="H195" s="6" t="s">
        <v>20</v>
      </c>
      <c r="I195" s="6">
        <v>45286585000</v>
      </c>
      <c r="J195" s="9" t="s">
        <v>242</v>
      </c>
      <c r="K195" s="9">
        <v>6000000</v>
      </c>
      <c r="L195" s="3" t="s">
        <v>131</v>
      </c>
      <c r="M195" s="3" t="s">
        <v>68</v>
      </c>
      <c r="N195" s="3" t="s">
        <v>60</v>
      </c>
      <c r="O195" s="4" t="s">
        <v>22</v>
      </c>
      <c r="P195" s="3"/>
    </row>
    <row r="196" spans="1:17" ht="60" x14ac:dyDescent="0.25">
      <c r="A196" s="6">
        <f t="shared" si="4"/>
        <v>166</v>
      </c>
      <c r="B196" s="3">
        <v>72</v>
      </c>
      <c r="C196" s="3">
        <v>7249000</v>
      </c>
      <c r="D196" s="18" t="s">
        <v>586</v>
      </c>
      <c r="E196" s="3" t="s">
        <v>19</v>
      </c>
      <c r="F196" s="3" t="s">
        <v>20</v>
      </c>
      <c r="G196" s="3" t="s">
        <v>20</v>
      </c>
      <c r="H196" s="6" t="s">
        <v>20</v>
      </c>
      <c r="I196" s="6">
        <v>45286585000</v>
      </c>
      <c r="J196" s="9" t="s">
        <v>242</v>
      </c>
      <c r="K196" s="9">
        <v>38000000</v>
      </c>
      <c r="L196" s="3" t="s">
        <v>131</v>
      </c>
      <c r="M196" s="3" t="s">
        <v>68</v>
      </c>
      <c r="N196" s="3" t="s">
        <v>60</v>
      </c>
      <c r="O196" s="4" t="s">
        <v>22</v>
      </c>
      <c r="P196" s="3"/>
    </row>
    <row r="197" spans="1:17" x14ac:dyDescent="0.25">
      <c r="A197" s="57" t="s">
        <v>78</v>
      </c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8"/>
    </row>
    <row r="199" spans="1:17" ht="72" x14ac:dyDescent="0.25">
      <c r="A199" s="4">
        <f>A196+1</f>
        <v>167</v>
      </c>
      <c r="B199" s="3" t="s">
        <v>126</v>
      </c>
      <c r="C199" s="3">
        <v>7420000</v>
      </c>
      <c r="D199" s="5" t="s">
        <v>127</v>
      </c>
      <c r="E199" s="3" t="s">
        <v>19</v>
      </c>
      <c r="F199" s="3"/>
      <c r="G199" s="3"/>
      <c r="H199" s="3"/>
      <c r="I199" s="6">
        <v>22401000000</v>
      </c>
      <c r="J199" s="6" t="s">
        <v>81</v>
      </c>
      <c r="K199" s="9">
        <v>215000</v>
      </c>
      <c r="L199" s="3" t="s">
        <v>167</v>
      </c>
      <c r="M199" s="3" t="s">
        <v>68</v>
      </c>
      <c r="N199" s="4" t="s">
        <v>56</v>
      </c>
      <c r="O199" s="3" t="s">
        <v>25</v>
      </c>
      <c r="P199" s="4"/>
      <c r="Q199" s="13"/>
    </row>
    <row r="200" spans="1:17" ht="48" x14ac:dyDescent="0.25">
      <c r="A200" s="4">
        <f>A199+1</f>
        <v>168</v>
      </c>
      <c r="B200" s="3" t="s">
        <v>26</v>
      </c>
      <c r="C200" s="3">
        <v>3020000</v>
      </c>
      <c r="D200" s="5" t="s">
        <v>63</v>
      </c>
      <c r="E200" s="3" t="s">
        <v>19</v>
      </c>
      <c r="F200" s="3"/>
      <c r="G200" s="3" t="s">
        <v>566</v>
      </c>
      <c r="H200" s="3">
        <v>2</v>
      </c>
      <c r="I200" s="6">
        <v>22401000000</v>
      </c>
      <c r="J200" s="6" t="s">
        <v>81</v>
      </c>
      <c r="K200" s="9">
        <v>704914</v>
      </c>
      <c r="L200" s="3" t="s">
        <v>167</v>
      </c>
      <c r="M200" s="3" t="s">
        <v>567</v>
      </c>
      <c r="N200" s="4" t="s">
        <v>56</v>
      </c>
      <c r="O200" s="3" t="s">
        <v>25</v>
      </c>
      <c r="P200" s="4"/>
      <c r="Q200" s="13"/>
    </row>
    <row r="201" spans="1:17" ht="48" x14ac:dyDescent="0.25">
      <c r="A201" s="4">
        <f>A200+1</f>
        <v>169</v>
      </c>
      <c r="B201" s="3" t="s">
        <v>26</v>
      </c>
      <c r="C201" s="3">
        <v>3020000</v>
      </c>
      <c r="D201" s="5" t="s">
        <v>564</v>
      </c>
      <c r="E201" s="3" t="s">
        <v>19</v>
      </c>
      <c r="F201" s="3"/>
      <c r="G201" s="3" t="s">
        <v>148</v>
      </c>
      <c r="H201" s="3"/>
      <c r="I201" s="6">
        <v>22401000000</v>
      </c>
      <c r="J201" s="6" t="s">
        <v>81</v>
      </c>
      <c r="K201" s="9">
        <v>885544</v>
      </c>
      <c r="L201" s="3" t="s">
        <v>565</v>
      </c>
      <c r="M201" s="3" t="s">
        <v>58</v>
      </c>
      <c r="N201" s="4" t="s">
        <v>56</v>
      </c>
      <c r="O201" s="3" t="s">
        <v>25</v>
      </c>
      <c r="P201" s="4"/>
      <c r="Q201" s="13"/>
    </row>
    <row r="202" spans="1:17" ht="36" x14ac:dyDescent="0.25">
      <c r="A202" s="4">
        <f>A201</f>
        <v>169</v>
      </c>
      <c r="B202" s="3" t="s">
        <v>581</v>
      </c>
      <c r="C202" s="3">
        <v>3150106</v>
      </c>
      <c r="D202" s="5" t="s">
        <v>580</v>
      </c>
      <c r="E202" s="3" t="s">
        <v>19</v>
      </c>
      <c r="F202" s="3" t="s">
        <v>20</v>
      </c>
      <c r="G202" s="3" t="s">
        <v>148</v>
      </c>
      <c r="H202" s="3">
        <v>89</v>
      </c>
      <c r="I202" s="6">
        <v>22401000000</v>
      </c>
      <c r="J202" s="6" t="s">
        <v>81</v>
      </c>
      <c r="K202" s="9">
        <v>749570</v>
      </c>
      <c r="L202" s="3" t="s">
        <v>582</v>
      </c>
      <c r="M202" s="3" t="s">
        <v>582</v>
      </c>
      <c r="N202" s="4" t="s">
        <v>60</v>
      </c>
      <c r="O202" s="3" t="s">
        <v>22</v>
      </c>
      <c r="P202" s="4"/>
      <c r="Q202" s="13"/>
    </row>
    <row r="203" spans="1:17" ht="48" x14ac:dyDescent="0.25">
      <c r="A203" s="4">
        <f>A202+1</f>
        <v>170</v>
      </c>
      <c r="B203" s="3" t="s">
        <v>296</v>
      </c>
      <c r="C203" s="3">
        <v>7523000</v>
      </c>
      <c r="D203" s="5" t="s">
        <v>584</v>
      </c>
      <c r="E203" s="3" t="s">
        <v>19</v>
      </c>
      <c r="F203" s="3" t="s">
        <v>20</v>
      </c>
      <c r="G203" s="3" t="s">
        <v>148</v>
      </c>
      <c r="H203" s="3" t="s">
        <v>20</v>
      </c>
      <c r="I203" s="6">
        <v>22401000000</v>
      </c>
      <c r="J203" s="6" t="s">
        <v>81</v>
      </c>
      <c r="K203" s="9">
        <v>501737.57</v>
      </c>
      <c r="L203" s="3" t="s">
        <v>582</v>
      </c>
      <c r="M203" s="3" t="s">
        <v>58</v>
      </c>
      <c r="N203" s="4" t="s">
        <v>60</v>
      </c>
      <c r="O203" s="3" t="s">
        <v>22</v>
      </c>
      <c r="P203" s="4"/>
      <c r="Q203" s="13"/>
    </row>
    <row r="204" spans="1:17" ht="36" x14ac:dyDescent="0.25">
      <c r="A204" s="4">
        <f>A203+1</f>
        <v>171</v>
      </c>
      <c r="B204" s="3" t="s">
        <v>296</v>
      </c>
      <c r="C204" s="3">
        <v>7523000</v>
      </c>
      <c r="D204" s="5" t="s">
        <v>604</v>
      </c>
      <c r="E204" s="3" t="s">
        <v>19</v>
      </c>
      <c r="F204" s="3" t="s">
        <v>20</v>
      </c>
      <c r="G204" s="3" t="s">
        <v>148</v>
      </c>
      <c r="H204" s="3" t="s">
        <v>20</v>
      </c>
      <c r="I204" s="6">
        <v>22401000000</v>
      </c>
      <c r="J204" s="6" t="s">
        <v>81</v>
      </c>
      <c r="K204" s="9">
        <v>228315</v>
      </c>
      <c r="L204" s="3" t="s">
        <v>582</v>
      </c>
      <c r="M204" s="3" t="s">
        <v>58</v>
      </c>
      <c r="N204" s="4" t="s">
        <v>60</v>
      </c>
      <c r="O204" s="3" t="s">
        <v>22</v>
      </c>
      <c r="P204" s="4"/>
      <c r="Q204" s="13"/>
    </row>
    <row r="205" spans="1:17" ht="36" x14ac:dyDescent="0.25">
      <c r="A205" s="4">
        <f>A204+1</f>
        <v>172</v>
      </c>
      <c r="B205" s="3" t="s">
        <v>606</v>
      </c>
      <c r="C205" s="3" t="s">
        <v>607</v>
      </c>
      <c r="D205" s="5" t="s">
        <v>605</v>
      </c>
      <c r="E205" s="3" t="s">
        <v>19</v>
      </c>
      <c r="F205" s="3" t="s">
        <v>20</v>
      </c>
      <c r="G205" s="3" t="s">
        <v>148</v>
      </c>
      <c r="H205" s="3" t="s">
        <v>20</v>
      </c>
      <c r="I205" s="6">
        <v>22401000000</v>
      </c>
      <c r="J205" s="6" t="s">
        <v>81</v>
      </c>
      <c r="K205" s="45">
        <v>748506.89</v>
      </c>
      <c r="L205" s="3" t="s">
        <v>582</v>
      </c>
      <c r="M205" s="3" t="s">
        <v>58</v>
      </c>
      <c r="N205" s="4" t="s">
        <v>60</v>
      </c>
      <c r="O205" s="3" t="s">
        <v>22</v>
      </c>
      <c r="P205" s="4"/>
      <c r="Q205" s="13"/>
    </row>
    <row r="206" spans="1:17" x14ac:dyDescent="0.25">
      <c r="A206" s="57" t="s">
        <v>140</v>
      </c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8"/>
    </row>
    <row r="207" spans="1:17" x14ac:dyDescent="0.25">
      <c r="A207" s="57" t="s">
        <v>159</v>
      </c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8"/>
    </row>
    <row r="209" spans="1:17" ht="84" x14ac:dyDescent="0.25">
      <c r="A209" s="4">
        <f>A205+1</f>
        <v>173</v>
      </c>
      <c r="B209" s="6" t="s">
        <v>35</v>
      </c>
      <c r="C209" s="6">
        <v>6420000</v>
      </c>
      <c r="D209" s="5" t="s">
        <v>170</v>
      </c>
      <c r="E209" s="3" t="s">
        <v>19</v>
      </c>
      <c r="F209" s="3">
        <v>796</v>
      </c>
      <c r="G209" s="3" t="s">
        <v>161</v>
      </c>
      <c r="H209" s="3">
        <v>1</v>
      </c>
      <c r="I209" s="31">
        <v>32401000000</v>
      </c>
      <c r="J209" s="3" t="s">
        <v>44</v>
      </c>
      <c r="K209" s="32">
        <v>550000</v>
      </c>
      <c r="L209" s="3" t="s">
        <v>171</v>
      </c>
      <c r="M209" s="4" t="s">
        <v>172</v>
      </c>
      <c r="N209" s="4" t="s">
        <v>60</v>
      </c>
      <c r="O209" s="3" t="s">
        <v>22</v>
      </c>
      <c r="P209" s="4"/>
    </row>
    <row r="210" spans="1:17" x14ac:dyDescent="0.25">
      <c r="A210" s="57" t="s">
        <v>179</v>
      </c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8"/>
    </row>
    <row r="211" spans="1:17" ht="48" x14ac:dyDescent="0.25">
      <c r="A211" s="4">
        <f>A209+1</f>
        <v>174</v>
      </c>
      <c r="B211" s="6" t="s">
        <v>46</v>
      </c>
      <c r="C211" s="6">
        <v>7000000</v>
      </c>
      <c r="D211" s="5" t="s">
        <v>181</v>
      </c>
      <c r="E211" s="3" t="s">
        <v>29</v>
      </c>
      <c r="F211" s="3" t="s">
        <v>20</v>
      </c>
      <c r="G211" s="3" t="s">
        <v>20</v>
      </c>
      <c r="H211" s="3" t="s">
        <v>20</v>
      </c>
      <c r="I211" s="31">
        <v>97401000000</v>
      </c>
      <c r="J211" s="3" t="s">
        <v>32</v>
      </c>
      <c r="K211" s="32">
        <v>3700000</v>
      </c>
      <c r="L211" s="3" t="s">
        <v>182</v>
      </c>
      <c r="M211" s="4" t="s">
        <v>183</v>
      </c>
      <c r="N211" s="4" t="s">
        <v>60</v>
      </c>
      <c r="O211" s="3" t="s">
        <v>22</v>
      </c>
      <c r="P211" s="4"/>
    </row>
    <row r="212" spans="1:17" ht="48" x14ac:dyDescent="0.25">
      <c r="A212" s="4">
        <f>A211+1</f>
        <v>175</v>
      </c>
      <c r="B212" s="6" t="s">
        <v>27</v>
      </c>
      <c r="C212" s="6">
        <v>7000000</v>
      </c>
      <c r="D212" s="5" t="s">
        <v>344</v>
      </c>
      <c r="E212" s="3" t="s">
        <v>29</v>
      </c>
      <c r="F212" s="3" t="s">
        <v>20</v>
      </c>
      <c r="G212" s="3" t="s">
        <v>20</v>
      </c>
      <c r="H212" s="3" t="s">
        <v>20</v>
      </c>
      <c r="I212" s="31">
        <v>97401000000</v>
      </c>
      <c r="J212" s="3" t="s">
        <v>32</v>
      </c>
      <c r="K212" s="32">
        <v>855000</v>
      </c>
      <c r="L212" s="3" t="s">
        <v>171</v>
      </c>
      <c r="M212" s="4" t="s">
        <v>345</v>
      </c>
      <c r="N212" s="4" t="s">
        <v>60</v>
      </c>
      <c r="O212" s="3" t="s">
        <v>22</v>
      </c>
      <c r="P212" s="4"/>
    </row>
    <row r="213" spans="1:17" ht="36" x14ac:dyDescent="0.25">
      <c r="A213" s="4">
        <f>A212+1</f>
        <v>176</v>
      </c>
      <c r="B213" s="6" t="s">
        <v>35</v>
      </c>
      <c r="C213" s="6">
        <v>6420000</v>
      </c>
      <c r="D213" s="5" t="s">
        <v>346</v>
      </c>
      <c r="E213" s="3" t="s">
        <v>29</v>
      </c>
      <c r="F213" s="3" t="s">
        <v>20</v>
      </c>
      <c r="G213" s="3" t="s">
        <v>20</v>
      </c>
      <c r="H213" s="3" t="s">
        <v>20</v>
      </c>
      <c r="I213" s="31">
        <v>97401000000</v>
      </c>
      <c r="J213" s="3" t="s">
        <v>32</v>
      </c>
      <c r="K213" s="32">
        <v>435000</v>
      </c>
      <c r="L213" s="3" t="s">
        <v>171</v>
      </c>
      <c r="M213" s="4" t="s">
        <v>345</v>
      </c>
      <c r="N213" s="4" t="s">
        <v>60</v>
      </c>
      <c r="O213" s="3" t="s">
        <v>22</v>
      </c>
      <c r="P213" s="4"/>
    </row>
    <row r="214" spans="1:17" ht="48" x14ac:dyDescent="0.25">
      <c r="A214" s="4">
        <f>A213+1</f>
        <v>177</v>
      </c>
      <c r="B214" s="6" t="s">
        <v>35</v>
      </c>
      <c r="C214" s="6">
        <v>6420000</v>
      </c>
      <c r="D214" s="5" t="s">
        <v>347</v>
      </c>
      <c r="E214" s="3" t="s">
        <v>29</v>
      </c>
      <c r="F214" s="3" t="s">
        <v>20</v>
      </c>
      <c r="G214" s="3" t="s">
        <v>20</v>
      </c>
      <c r="H214" s="3" t="s">
        <v>20</v>
      </c>
      <c r="I214" s="31">
        <v>97401000000</v>
      </c>
      <c r="J214" s="3" t="s">
        <v>32</v>
      </c>
      <c r="K214" s="32">
        <v>265000</v>
      </c>
      <c r="L214" s="3" t="s">
        <v>171</v>
      </c>
      <c r="M214" s="4" t="s">
        <v>345</v>
      </c>
      <c r="N214" s="4" t="s">
        <v>60</v>
      </c>
      <c r="O214" s="3" t="s">
        <v>22</v>
      </c>
      <c r="P214" s="4"/>
    </row>
    <row r="215" spans="1:17" ht="15.75" customHeight="1" x14ac:dyDescent="0.25">
      <c r="A215" s="57" t="s">
        <v>48</v>
      </c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8"/>
    </row>
    <row r="216" spans="1:17" ht="15.75" customHeight="1" x14ac:dyDescent="0.25">
      <c r="A216" s="57" t="s">
        <v>73</v>
      </c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8"/>
    </row>
    <row r="217" spans="1:17" ht="60" x14ac:dyDescent="0.25">
      <c r="A217" s="6">
        <f>A214+1</f>
        <v>178</v>
      </c>
      <c r="B217" s="6" t="s">
        <v>243</v>
      </c>
      <c r="C217" s="6">
        <v>7240000</v>
      </c>
      <c r="D217" s="5" t="s">
        <v>244</v>
      </c>
      <c r="E217" s="3" t="s">
        <v>19</v>
      </c>
      <c r="F217" s="3" t="s">
        <v>20</v>
      </c>
      <c r="G217" s="3" t="s">
        <v>20</v>
      </c>
      <c r="H217" s="3" t="s">
        <v>20</v>
      </c>
      <c r="I217" s="31">
        <v>45286585000</v>
      </c>
      <c r="J217" s="3" t="s">
        <v>242</v>
      </c>
      <c r="K217" s="32">
        <v>8000000</v>
      </c>
      <c r="L217" s="3" t="s">
        <v>68</v>
      </c>
      <c r="M217" s="4" t="s">
        <v>272</v>
      </c>
      <c r="N217" s="4" t="s">
        <v>60</v>
      </c>
      <c r="O217" s="3" t="s">
        <v>22</v>
      </c>
      <c r="P217" s="4"/>
    </row>
    <row r="218" spans="1:17" ht="36" x14ac:dyDescent="0.25">
      <c r="A218" s="6">
        <f>A217+1</f>
        <v>179</v>
      </c>
      <c r="B218" s="6" t="s">
        <v>27</v>
      </c>
      <c r="C218" s="6">
        <v>7010000</v>
      </c>
      <c r="D218" s="5" t="s">
        <v>373</v>
      </c>
      <c r="E218" s="3" t="s">
        <v>19</v>
      </c>
      <c r="F218" s="3" t="s">
        <v>20</v>
      </c>
      <c r="G218" s="3" t="s">
        <v>20</v>
      </c>
      <c r="H218" s="3" t="s">
        <v>20</v>
      </c>
      <c r="I218" s="31">
        <v>80401000000</v>
      </c>
      <c r="J218" s="3" t="s">
        <v>374</v>
      </c>
      <c r="K218" s="32">
        <v>1821820</v>
      </c>
      <c r="L218" s="3" t="s">
        <v>68</v>
      </c>
      <c r="M218" s="4" t="s">
        <v>350</v>
      </c>
      <c r="N218" s="4" t="s">
        <v>60</v>
      </c>
      <c r="O218" s="3" t="s">
        <v>22</v>
      </c>
      <c r="P218" s="4"/>
    </row>
    <row r="219" spans="1:17" ht="48" x14ac:dyDescent="0.25">
      <c r="A219" s="6">
        <f>A218+1</f>
        <v>180</v>
      </c>
      <c r="B219" s="3" t="s">
        <v>563</v>
      </c>
      <c r="C219" s="3" t="s">
        <v>562</v>
      </c>
      <c r="D219" s="26" t="s">
        <v>560</v>
      </c>
      <c r="E219" s="27" t="s">
        <v>19</v>
      </c>
      <c r="F219" s="3" t="s">
        <v>20</v>
      </c>
      <c r="G219" s="3" t="s">
        <v>20</v>
      </c>
      <c r="H219" s="3" t="s">
        <v>20</v>
      </c>
      <c r="I219" s="6">
        <v>45286585000</v>
      </c>
      <c r="J219" s="6" t="s">
        <v>242</v>
      </c>
      <c r="K219" s="29">
        <v>190000</v>
      </c>
      <c r="L219" s="6" t="s">
        <v>291</v>
      </c>
      <c r="M219" s="6" t="s">
        <v>68</v>
      </c>
      <c r="N219" s="6" t="s">
        <v>56</v>
      </c>
      <c r="O219" s="3" t="s">
        <v>25</v>
      </c>
      <c r="P219" s="4"/>
    </row>
    <row r="220" spans="1:17" ht="36" x14ac:dyDescent="0.25">
      <c r="A220" s="6">
        <f>A219+1</f>
        <v>181</v>
      </c>
      <c r="B220" s="3" t="s">
        <v>266</v>
      </c>
      <c r="C220" s="3">
        <v>3410000</v>
      </c>
      <c r="D220" s="5" t="s">
        <v>300</v>
      </c>
      <c r="E220" s="3" t="s">
        <v>43</v>
      </c>
      <c r="F220" s="3" t="s">
        <v>20</v>
      </c>
      <c r="G220" s="3" t="s">
        <v>20</v>
      </c>
      <c r="H220" s="3">
        <v>1</v>
      </c>
      <c r="I220" s="6">
        <v>45286585000</v>
      </c>
      <c r="J220" s="6" t="s">
        <v>242</v>
      </c>
      <c r="K220" s="9">
        <v>2000000</v>
      </c>
      <c r="L220" s="3" t="s">
        <v>58</v>
      </c>
      <c r="M220" s="3" t="s">
        <v>68</v>
      </c>
      <c r="N220" s="3" t="s">
        <v>60</v>
      </c>
      <c r="O220" s="3" t="s">
        <v>22</v>
      </c>
      <c r="P220" s="4"/>
    </row>
    <row r="221" spans="1:17" ht="84" x14ac:dyDescent="0.25">
      <c r="A221" s="6">
        <f t="shared" ref="A221:A238" si="5">A220+1</f>
        <v>182</v>
      </c>
      <c r="B221" s="3">
        <v>72</v>
      </c>
      <c r="C221" s="3">
        <v>7249000</v>
      </c>
      <c r="D221" s="26" t="s">
        <v>608</v>
      </c>
      <c r="E221" s="3" t="s">
        <v>43</v>
      </c>
      <c r="F221" s="3" t="s">
        <v>20</v>
      </c>
      <c r="G221" s="3" t="s">
        <v>20</v>
      </c>
      <c r="H221" s="3" t="s">
        <v>20</v>
      </c>
      <c r="I221" s="6">
        <v>45286585000</v>
      </c>
      <c r="J221" s="6" t="s">
        <v>242</v>
      </c>
      <c r="K221" s="29">
        <v>165000</v>
      </c>
      <c r="L221" s="3" t="s">
        <v>58</v>
      </c>
      <c r="M221" s="3" t="s">
        <v>68</v>
      </c>
      <c r="N221" s="3" t="s">
        <v>60</v>
      </c>
      <c r="O221" s="3" t="s">
        <v>22</v>
      </c>
      <c r="P221" s="4"/>
    </row>
    <row r="222" spans="1:17" ht="48" x14ac:dyDescent="0.25">
      <c r="A222" s="6">
        <f t="shared" si="5"/>
        <v>183</v>
      </c>
      <c r="B222" s="3">
        <v>72</v>
      </c>
      <c r="C222" s="3">
        <v>7249000</v>
      </c>
      <c r="D222" s="26" t="s">
        <v>609</v>
      </c>
      <c r="E222" s="3" t="s">
        <v>43</v>
      </c>
      <c r="F222" s="3" t="s">
        <v>20</v>
      </c>
      <c r="G222" s="3" t="s">
        <v>20</v>
      </c>
      <c r="H222" s="3"/>
      <c r="I222" s="6">
        <v>45286585000</v>
      </c>
      <c r="J222" s="6" t="s">
        <v>242</v>
      </c>
      <c r="K222" s="9">
        <v>42833371.259999998</v>
      </c>
      <c r="L222" s="3" t="s">
        <v>291</v>
      </c>
      <c r="M222" s="3" t="s">
        <v>68</v>
      </c>
      <c r="N222" s="6" t="s">
        <v>274</v>
      </c>
      <c r="O222" s="3" t="s">
        <v>25</v>
      </c>
      <c r="P222" s="4"/>
      <c r="Q222" s="48"/>
    </row>
    <row r="223" spans="1:17" ht="48" x14ac:dyDescent="0.25">
      <c r="A223" s="6">
        <f t="shared" si="5"/>
        <v>184</v>
      </c>
      <c r="B223" s="3">
        <v>21</v>
      </c>
      <c r="C223" s="3">
        <v>2109350</v>
      </c>
      <c r="D223" s="26" t="s">
        <v>610</v>
      </c>
      <c r="E223" s="3" t="s">
        <v>43</v>
      </c>
      <c r="F223" s="3" t="s">
        <v>20</v>
      </c>
      <c r="G223" s="3" t="s">
        <v>379</v>
      </c>
      <c r="H223" s="3">
        <v>200</v>
      </c>
      <c r="I223" s="6">
        <v>45286585000</v>
      </c>
      <c r="J223" s="6" t="s">
        <v>242</v>
      </c>
      <c r="K223" s="9">
        <v>300000</v>
      </c>
      <c r="L223" s="3" t="s">
        <v>58</v>
      </c>
      <c r="M223" s="3" t="s">
        <v>291</v>
      </c>
      <c r="N223" s="6" t="s">
        <v>56</v>
      </c>
      <c r="O223" s="3" t="s">
        <v>25</v>
      </c>
      <c r="P223" s="4"/>
      <c r="Q223" s="13"/>
    </row>
    <row r="224" spans="1:17" ht="144" x14ac:dyDescent="0.25">
      <c r="A224" s="6">
        <f t="shared" si="5"/>
        <v>185</v>
      </c>
      <c r="B224" s="3">
        <v>80</v>
      </c>
      <c r="C224" s="3">
        <v>8090000</v>
      </c>
      <c r="D224" s="26" t="s">
        <v>611</v>
      </c>
      <c r="E224" s="3" t="s">
        <v>43</v>
      </c>
      <c r="F224" s="3" t="s">
        <v>20</v>
      </c>
      <c r="G224" s="3" t="s">
        <v>379</v>
      </c>
      <c r="H224" s="3" t="s">
        <v>20</v>
      </c>
      <c r="I224" s="6">
        <v>45286585000</v>
      </c>
      <c r="J224" s="6" t="s">
        <v>242</v>
      </c>
      <c r="K224" s="9">
        <v>301587</v>
      </c>
      <c r="L224" s="3" t="s">
        <v>58</v>
      </c>
      <c r="M224" s="3" t="s">
        <v>291</v>
      </c>
      <c r="N224" s="6" t="s">
        <v>60</v>
      </c>
      <c r="O224" s="3" t="s">
        <v>22</v>
      </c>
      <c r="P224" s="4"/>
      <c r="Q224" s="13"/>
    </row>
    <row r="225" spans="1:17" ht="144" x14ac:dyDescent="0.25">
      <c r="A225" s="6">
        <f t="shared" si="5"/>
        <v>186</v>
      </c>
      <c r="B225" s="3">
        <v>80</v>
      </c>
      <c r="C225" s="3">
        <v>8090000</v>
      </c>
      <c r="D225" s="26" t="s">
        <v>612</v>
      </c>
      <c r="E225" s="3" t="s">
        <v>43</v>
      </c>
      <c r="F225" s="3" t="s">
        <v>20</v>
      </c>
      <c r="G225" s="3" t="s">
        <v>379</v>
      </c>
      <c r="H225" s="3" t="s">
        <v>20</v>
      </c>
      <c r="I225" s="6">
        <v>45286585000</v>
      </c>
      <c r="J225" s="6" t="s">
        <v>242</v>
      </c>
      <c r="K225" s="9">
        <v>1660000</v>
      </c>
      <c r="L225" s="3" t="s">
        <v>58</v>
      </c>
      <c r="M225" s="3" t="s">
        <v>291</v>
      </c>
      <c r="N225" s="6" t="s">
        <v>60</v>
      </c>
      <c r="O225" s="3" t="s">
        <v>22</v>
      </c>
      <c r="P225" s="4"/>
      <c r="Q225" s="13"/>
    </row>
    <row r="226" spans="1:17" ht="48" x14ac:dyDescent="0.25">
      <c r="A226" s="6">
        <f t="shared" si="5"/>
        <v>187</v>
      </c>
      <c r="B226" s="3" t="s">
        <v>305</v>
      </c>
      <c r="C226" s="3">
        <v>6719090</v>
      </c>
      <c r="D226" s="18" t="s">
        <v>302</v>
      </c>
      <c r="E226" s="3" t="s">
        <v>43</v>
      </c>
      <c r="F226" s="3" t="s">
        <v>20</v>
      </c>
      <c r="G226" s="3" t="s">
        <v>379</v>
      </c>
      <c r="H226" s="3" t="s">
        <v>20</v>
      </c>
      <c r="I226" s="6">
        <v>45286585000</v>
      </c>
      <c r="J226" s="6" t="s">
        <v>242</v>
      </c>
      <c r="K226" s="9">
        <v>524475</v>
      </c>
      <c r="L226" s="3" t="s">
        <v>58</v>
      </c>
      <c r="M226" s="3" t="s">
        <v>613</v>
      </c>
      <c r="N226" s="6" t="s">
        <v>60</v>
      </c>
      <c r="O226" s="3" t="s">
        <v>22</v>
      </c>
      <c r="P226" s="4"/>
      <c r="Q226" s="13"/>
    </row>
    <row r="227" spans="1:17" ht="60" x14ac:dyDescent="0.25">
      <c r="A227" s="6">
        <f t="shared" si="5"/>
        <v>188</v>
      </c>
      <c r="B227" s="3">
        <v>72</v>
      </c>
      <c r="C227" s="3">
        <v>7249000</v>
      </c>
      <c r="D227" s="18" t="s">
        <v>614</v>
      </c>
      <c r="E227" s="3" t="s">
        <v>43</v>
      </c>
      <c r="F227" s="3" t="s">
        <v>20</v>
      </c>
      <c r="G227" s="3" t="s">
        <v>379</v>
      </c>
      <c r="H227" s="3" t="s">
        <v>20</v>
      </c>
      <c r="I227" s="6">
        <v>45286585000</v>
      </c>
      <c r="J227" s="6" t="s">
        <v>242</v>
      </c>
      <c r="K227" s="9">
        <v>1770000</v>
      </c>
      <c r="L227" s="3" t="s">
        <v>291</v>
      </c>
      <c r="M227" s="3" t="s">
        <v>68</v>
      </c>
      <c r="N227" s="6" t="s">
        <v>60</v>
      </c>
      <c r="O227" s="3" t="s">
        <v>22</v>
      </c>
      <c r="P227" s="4"/>
      <c r="Q227" s="13"/>
    </row>
    <row r="228" spans="1:17" ht="60" x14ac:dyDescent="0.25">
      <c r="A228" s="6">
        <f t="shared" si="5"/>
        <v>189</v>
      </c>
      <c r="B228" s="3">
        <v>72</v>
      </c>
      <c r="C228" s="3">
        <v>7249000</v>
      </c>
      <c r="D228" s="18" t="s">
        <v>614</v>
      </c>
      <c r="E228" s="3" t="s">
        <v>43</v>
      </c>
      <c r="F228" s="3" t="s">
        <v>20</v>
      </c>
      <c r="G228" s="3" t="s">
        <v>379</v>
      </c>
      <c r="H228" s="3" t="s">
        <v>20</v>
      </c>
      <c r="I228" s="6">
        <v>45286585000</v>
      </c>
      <c r="J228" s="6" t="s">
        <v>242</v>
      </c>
      <c r="K228" s="9">
        <v>5000000</v>
      </c>
      <c r="L228" s="3" t="s">
        <v>291</v>
      </c>
      <c r="M228" s="3" t="s">
        <v>68</v>
      </c>
      <c r="N228" s="6" t="s">
        <v>60</v>
      </c>
      <c r="O228" s="3" t="s">
        <v>22</v>
      </c>
      <c r="P228" s="4"/>
      <c r="Q228" s="13"/>
    </row>
    <row r="229" spans="1:17" ht="60" x14ac:dyDescent="0.25">
      <c r="A229" s="6">
        <f t="shared" si="5"/>
        <v>190</v>
      </c>
      <c r="B229" s="3">
        <v>72</v>
      </c>
      <c r="C229" s="3">
        <v>7249000</v>
      </c>
      <c r="D229" s="18" t="s">
        <v>614</v>
      </c>
      <c r="E229" s="3" t="s">
        <v>43</v>
      </c>
      <c r="F229" s="3" t="s">
        <v>20</v>
      </c>
      <c r="G229" s="3" t="s">
        <v>379</v>
      </c>
      <c r="H229" s="3" t="s">
        <v>20</v>
      </c>
      <c r="I229" s="6">
        <v>45286585000</v>
      </c>
      <c r="J229" s="6" t="s">
        <v>242</v>
      </c>
      <c r="K229" s="9">
        <v>2260000</v>
      </c>
      <c r="L229" s="3" t="s">
        <v>291</v>
      </c>
      <c r="M229" s="3" t="s">
        <v>68</v>
      </c>
      <c r="N229" s="6" t="s">
        <v>60</v>
      </c>
      <c r="O229" s="3" t="s">
        <v>22</v>
      </c>
      <c r="P229" s="4"/>
      <c r="Q229" s="13"/>
    </row>
    <row r="230" spans="1:17" ht="60" x14ac:dyDescent="0.25">
      <c r="A230" s="6">
        <f t="shared" si="5"/>
        <v>191</v>
      </c>
      <c r="B230" s="3">
        <v>72</v>
      </c>
      <c r="C230" s="3">
        <v>7249000</v>
      </c>
      <c r="D230" s="18" t="s">
        <v>614</v>
      </c>
      <c r="E230" s="3" t="s">
        <v>43</v>
      </c>
      <c r="F230" s="3" t="s">
        <v>20</v>
      </c>
      <c r="G230" s="3" t="s">
        <v>379</v>
      </c>
      <c r="H230" s="3" t="s">
        <v>20</v>
      </c>
      <c r="I230" s="6">
        <v>45286585000</v>
      </c>
      <c r="J230" s="6" t="s">
        <v>242</v>
      </c>
      <c r="K230" s="9">
        <v>1500000</v>
      </c>
      <c r="L230" s="3" t="s">
        <v>291</v>
      </c>
      <c r="M230" s="3" t="s">
        <v>68</v>
      </c>
      <c r="N230" s="6" t="s">
        <v>60</v>
      </c>
      <c r="O230" s="3" t="s">
        <v>22</v>
      </c>
      <c r="P230" s="4"/>
      <c r="Q230" s="13"/>
    </row>
    <row r="231" spans="1:17" ht="60" x14ac:dyDescent="0.25">
      <c r="A231" s="6">
        <f t="shared" si="5"/>
        <v>192</v>
      </c>
      <c r="B231" s="3">
        <v>72</v>
      </c>
      <c r="C231" s="3">
        <v>7249000</v>
      </c>
      <c r="D231" s="18" t="s">
        <v>614</v>
      </c>
      <c r="E231" s="3" t="s">
        <v>43</v>
      </c>
      <c r="F231" s="3" t="s">
        <v>20</v>
      </c>
      <c r="G231" s="3" t="s">
        <v>379</v>
      </c>
      <c r="H231" s="3" t="s">
        <v>20</v>
      </c>
      <c r="I231" s="6">
        <v>45286585000</v>
      </c>
      <c r="J231" s="6" t="s">
        <v>242</v>
      </c>
      <c r="K231" s="9">
        <v>1100000</v>
      </c>
      <c r="L231" s="3" t="s">
        <v>291</v>
      </c>
      <c r="M231" s="3" t="s">
        <v>68</v>
      </c>
      <c r="N231" s="6" t="s">
        <v>60</v>
      </c>
      <c r="O231" s="3" t="s">
        <v>22</v>
      </c>
      <c r="P231" s="4"/>
      <c r="Q231" s="13"/>
    </row>
    <row r="232" spans="1:17" ht="48" x14ac:dyDescent="0.25">
      <c r="A232" s="6">
        <f t="shared" si="5"/>
        <v>193</v>
      </c>
      <c r="B232" s="3" t="s">
        <v>294</v>
      </c>
      <c r="C232" s="3">
        <v>7260000</v>
      </c>
      <c r="D232" s="18" t="s">
        <v>501</v>
      </c>
      <c r="E232" s="3" t="s">
        <v>43</v>
      </c>
      <c r="F232" s="3" t="s">
        <v>20</v>
      </c>
      <c r="G232" s="3" t="s">
        <v>148</v>
      </c>
      <c r="H232" s="6">
        <v>1</v>
      </c>
      <c r="I232" s="3">
        <v>45286585000</v>
      </c>
      <c r="J232" s="3" t="s">
        <v>242</v>
      </c>
      <c r="K232" s="9">
        <v>185449.67</v>
      </c>
      <c r="L232" s="3" t="s">
        <v>291</v>
      </c>
      <c r="M232" s="3" t="s">
        <v>68</v>
      </c>
      <c r="N232" s="6" t="s">
        <v>56</v>
      </c>
      <c r="O232" s="3" t="s">
        <v>25</v>
      </c>
      <c r="P232" s="4"/>
      <c r="Q232" s="13"/>
    </row>
    <row r="233" spans="1:17" ht="48" x14ac:dyDescent="0.25">
      <c r="A233" s="6">
        <f t="shared" si="5"/>
        <v>194</v>
      </c>
      <c r="B233" s="3" t="s">
        <v>305</v>
      </c>
      <c r="C233" s="3">
        <v>6719090</v>
      </c>
      <c r="D233" s="18" t="s">
        <v>302</v>
      </c>
      <c r="E233" s="3" t="s">
        <v>43</v>
      </c>
      <c r="F233" s="3" t="s">
        <v>20</v>
      </c>
      <c r="G233" s="3" t="s">
        <v>379</v>
      </c>
      <c r="H233" s="3" t="s">
        <v>20</v>
      </c>
      <c r="I233" s="6">
        <v>45286585000</v>
      </c>
      <c r="J233" s="6" t="s">
        <v>242</v>
      </c>
      <c r="K233" s="9">
        <v>5155500</v>
      </c>
      <c r="L233" s="3" t="s">
        <v>291</v>
      </c>
      <c r="M233" s="3" t="s">
        <v>615</v>
      </c>
      <c r="N233" s="6" t="s">
        <v>60</v>
      </c>
      <c r="O233" s="3" t="s">
        <v>22</v>
      </c>
      <c r="P233" s="4"/>
      <c r="Q233" s="13"/>
    </row>
    <row r="234" spans="1:17" ht="84" x14ac:dyDescent="0.25">
      <c r="A234" s="6">
        <f t="shared" si="5"/>
        <v>195</v>
      </c>
      <c r="B234" s="3">
        <v>72</v>
      </c>
      <c r="C234" s="3">
        <v>7249000</v>
      </c>
      <c r="D234" s="18" t="s">
        <v>616</v>
      </c>
      <c r="E234" s="3" t="s">
        <v>43</v>
      </c>
      <c r="F234" s="3" t="s">
        <v>20</v>
      </c>
      <c r="G234" s="3" t="s">
        <v>379</v>
      </c>
      <c r="H234" s="3" t="s">
        <v>20</v>
      </c>
      <c r="I234" s="6">
        <v>45286585000</v>
      </c>
      <c r="J234" s="6" t="s">
        <v>242</v>
      </c>
      <c r="K234" s="9">
        <v>2017800</v>
      </c>
      <c r="L234" s="3" t="s">
        <v>291</v>
      </c>
      <c r="M234" s="3" t="s">
        <v>68</v>
      </c>
      <c r="N234" s="6" t="s">
        <v>60</v>
      </c>
      <c r="O234" s="3" t="s">
        <v>22</v>
      </c>
      <c r="P234" s="4"/>
      <c r="Q234" s="13"/>
    </row>
    <row r="235" spans="1:17" ht="138.75" customHeight="1" x14ac:dyDescent="0.25">
      <c r="A235" s="6">
        <f t="shared" si="5"/>
        <v>196</v>
      </c>
      <c r="B235" s="3" t="s">
        <v>76</v>
      </c>
      <c r="C235" s="3">
        <v>8000000</v>
      </c>
      <c r="D235" s="18" t="s">
        <v>617</v>
      </c>
      <c r="E235" s="3" t="s">
        <v>43</v>
      </c>
      <c r="F235" s="3" t="s">
        <v>20</v>
      </c>
      <c r="G235" s="3" t="s">
        <v>379</v>
      </c>
      <c r="H235" s="3" t="s">
        <v>20</v>
      </c>
      <c r="I235" s="6">
        <v>45286585000</v>
      </c>
      <c r="J235" s="6" t="s">
        <v>242</v>
      </c>
      <c r="K235" s="9">
        <v>162000</v>
      </c>
      <c r="L235" s="3" t="s">
        <v>291</v>
      </c>
      <c r="M235" s="3" t="s">
        <v>291</v>
      </c>
      <c r="N235" s="6" t="s">
        <v>60</v>
      </c>
      <c r="O235" s="3" t="s">
        <v>22</v>
      </c>
      <c r="P235" s="4"/>
      <c r="Q235" s="13"/>
    </row>
    <row r="236" spans="1:17" ht="203.25" customHeight="1" x14ac:dyDescent="0.25">
      <c r="A236" s="6">
        <f t="shared" si="5"/>
        <v>197</v>
      </c>
      <c r="B236" s="3" t="s">
        <v>76</v>
      </c>
      <c r="C236" s="3">
        <v>8000000</v>
      </c>
      <c r="D236" s="18" t="s">
        <v>618</v>
      </c>
      <c r="E236" s="3" t="s">
        <v>43</v>
      </c>
      <c r="F236" s="3" t="s">
        <v>20</v>
      </c>
      <c r="G236" s="3" t="s">
        <v>379</v>
      </c>
      <c r="H236" s="3" t="s">
        <v>20</v>
      </c>
      <c r="I236" s="6">
        <v>45286585000</v>
      </c>
      <c r="J236" s="6" t="s">
        <v>242</v>
      </c>
      <c r="K236" s="9">
        <v>121860</v>
      </c>
      <c r="L236" s="3" t="s">
        <v>291</v>
      </c>
      <c r="M236" s="3" t="s">
        <v>291</v>
      </c>
      <c r="N236" s="6" t="s">
        <v>60</v>
      </c>
      <c r="O236" s="3" t="s">
        <v>22</v>
      </c>
      <c r="P236" s="4"/>
      <c r="Q236" s="13"/>
    </row>
    <row r="237" spans="1:17" ht="179.25" customHeight="1" x14ac:dyDescent="0.25">
      <c r="A237" s="6">
        <f t="shared" si="5"/>
        <v>198</v>
      </c>
      <c r="B237" s="3" t="s">
        <v>620</v>
      </c>
      <c r="C237" s="3">
        <v>8000000</v>
      </c>
      <c r="D237" s="18" t="s">
        <v>619</v>
      </c>
      <c r="E237" s="3" t="s">
        <v>43</v>
      </c>
      <c r="F237" s="3" t="s">
        <v>20</v>
      </c>
      <c r="G237" s="3" t="s">
        <v>379</v>
      </c>
      <c r="H237" s="3" t="s">
        <v>20</v>
      </c>
      <c r="I237" s="6">
        <v>45286585000</v>
      </c>
      <c r="J237" s="6" t="s">
        <v>242</v>
      </c>
      <c r="K237" s="9">
        <v>266000</v>
      </c>
      <c r="L237" s="3" t="s">
        <v>291</v>
      </c>
      <c r="M237" s="3" t="s">
        <v>291</v>
      </c>
      <c r="N237" s="6" t="s">
        <v>60</v>
      </c>
      <c r="O237" s="3" t="s">
        <v>22</v>
      </c>
      <c r="P237" s="4"/>
      <c r="Q237" s="13"/>
    </row>
    <row r="238" spans="1:17" ht="48" x14ac:dyDescent="0.25">
      <c r="A238" s="6">
        <f t="shared" si="5"/>
        <v>199</v>
      </c>
      <c r="B238" s="3">
        <v>21</v>
      </c>
      <c r="C238" s="3">
        <v>2109350</v>
      </c>
      <c r="D238" s="18" t="s">
        <v>157</v>
      </c>
      <c r="E238" s="3" t="s">
        <v>43</v>
      </c>
      <c r="F238" s="3" t="s">
        <v>20</v>
      </c>
      <c r="G238" s="3" t="s">
        <v>379</v>
      </c>
      <c r="H238" s="3" t="s">
        <v>20</v>
      </c>
      <c r="I238" s="6">
        <v>45286585000</v>
      </c>
      <c r="J238" s="6" t="s">
        <v>242</v>
      </c>
      <c r="K238" s="9">
        <v>750000</v>
      </c>
      <c r="L238" s="3" t="s">
        <v>291</v>
      </c>
      <c r="M238" s="3" t="s">
        <v>68</v>
      </c>
      <c r="N238" s="6" t="s">
        <v>56</v>
      </c>
      <c r="O238" s="3" t="s">
        <v>25</v>
      </c>
      <c r="P238" s="4"/>
      <c r="Q238" s="13"/>
    </row>
    <row r="239" spans="1:17" ht="48" x14ac:dyDescent="0.25">
      <c r="A239" s="42">
        <f>A238+1</f>
        <v>200</v>
      </c>
      <c r="B239" s="43" t="s">
        <v>305</v>
      </c>
      <c r="C239" s="43">
        <v>6719090</v>
      </c>
      <c r="D239" s="47" t="s">
        <v>302</v>
      </c>
      <c r="E239" s="43" t="s">
        <v>43</v>
      </c>
      <c r="F239" s="43" t="s">
        <v>20</v>
      </c>
      <c r="G239" s="43" t="s">
        <v>379</v>
      </c>
      <c r="H239" s="43" t="s">
        <v>20</v>
      </c>
      <c r="I239" s="42">
        <v>45286585000</v>
      </c>
      <c r="J239" s="42" t="s">
        <v>242</v>
      </c>
      <c r="K239" s="46" t="s">
        <v>621</v>
      </c>
      <c r="L239" s="43" t="s">
        <v>291</v>
      </c>
      <c r="M239" s="43" t="s">
        <v>615</v>
      </c>
      <c r="N239" s="42" t="s">
        <v>60</v>
      </c>
      <c r="O239" s="43" t="s">
        <v>22</v>
      </c>
      <c r="P239" s="44"/>
      <c r="Q239" s="13"/>
    </row>
    <row r="240" spans="1:17" ht="15.75" customHeight="1" x14ac:dyDescent="0.25">
      <c r="A240" s="57" t="s">
        <v>78</v>
      </c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8"/>
    </row>
    <row r="241" spans="1:16" ht="48" x14ac:dyDescent="0.25">
      <c r="A241" s="4">
        <f>A239+1</f>
        <v>201</v>
      </c>
      <c r="B241" s="6" t="s">
        <v>26</v>
      </c>
      <c r="C241" s="6">
        <v>3020000</v>
      </c>
      <c r="D241" s="5" t="s">
        <v>136</v>
      </c>
      <c r="E241" s="3" t="s">
        <v>19</v>
      </c>
      <c r="F241" s="3" t="s">
        <v>20</v>
      </c>
      <c r="G241" s="3" t="s">
        <v>20</v>
      </c>
      <c r="H241" s="3" t="s">
        <v>20</v>
      </c>
      <c r="I241" s="31">
        <v>22401000000</v>
      </c>
      <c r="J241" s="3" t="s">
        <v>42</v>
      </c>
      <c r="K241" s="32">
        <v>4259800</v>
      </c>
      <c r="L241" s="3" t="s">
        <v>291</v>
      </c>
      <c r="M241" s="4" t="s">
        <v>68</v>
      </c>
      <c r="N241" s="6" t="s">
        <v>274</v>
      </c>
      <c r="O241" s="3" t="s">
        <v>25</v>
      </c>
      <c r="P241" s="4"/>
    </row>
    <row r="242" spans="1:16" ht="60" x14ac:dyDescent="0.25">
      <c r="A242" s="4">
        <f>A241+1</f>
        <v>202</v>
      </c>
      <c r="B242" s="6" t="s">
        <v>33</v>
      </c>
      <c r="C242" s="6">
        <v>6613020</v>
      </c>
      <c r="D242" s="5" t="s">
        <v>301</v>
      </c>
      <c r="E242" s="3" t="s">
        <v>19</v>
      </c>
      <c r="F242" s="3" t="s">
        <v>20</v>
      </c>
      <c r="G242" s="3" t="s">
        <v>20</v>
      </c>
      <c r="H242" s="3" t="s">
        <v>20</v>
      </c>
      <c r="I242" s="31">
        <v>22401000000</v>
      </c>
      <c r="J242" s="3" t="s">
        <v>42</v>
      </c>
      <c r="K242" s="32">
        <v>749000</v>
      </c>
      <c r="L242" s="3" t="s">
        <v>68</v>
      </c>
      <c r="M242" s="4" t="s">
        <v>139</v>
      </c>
      <c r="N242" s="4" t="s">
        <v>57</v>
      </c>
      <c r="O242" s="3" t="s">
        <v>25</v>
      </c>
      <c r="P242" s="4"/>
    </row>
    <row r="243" spans="1:16" ht="36" x14ac:dyDescent="0.25">
      <c r="A243" s="44">
        <f>A242+1</f>
        <v>203</v>
      </c>
      <c r="B243" s="42" t="s">
        <v>622</v>
      </c>
      <c r="C243" s="42">
        <v>340000</v>
      </c>
      <c r="D243" s="52" t="s">
        <v>623</v>
      </c>
      <c r="E243" s="43" t="s">
        <v>19</v>
      </c>
      <c r="F243" s="43" t="s">
        <v>20</v>
      </c>
      <c r="G243" s="43" t="s">
        <v>20</v>
      </c>
      <c r="H243" s="43" t="s">
        <v>20</v>
      </c>
      <c r="I243" s="55">
        <v>22401000000</v>
      </c>
      <c r="J243" s="43" t="s">
        <v>42</v>
      </c>
      <c r="K243" s="56">
        <v>1793600</v>
      </c>
      <c r="L243" s="43" t="s">
        <v>291</v>
      </c>
      <c r="M243" s="44" t="s">
        <v>68</v>
      </c>
      <c r="N243" s="44" t="s">
        <v>60</v>
      </c>
      <c r="O243" s="43" t="s">
        <v>22</v>
      </c>
      <c r="P243" s="44"/>
    </row>
    <row r="244" spans="1:16" x14ac:dyDescent="0.25">
      <c r="A244" s="57" t="s">
        <v>140</v>
      </c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8"/>
    </row>
    <row r="245" spans="1:16" ht="48" x14ac:dyDescent="0.25">
      <c r="A245" s="4">
        <f>A243+1</f>
        <v>204</v>
      </c>
      <c r="B245" s="6" t="s">
        <v>26</v>
      </c>
      <c r="C245" s="6">
        <v>3000000</v>
      </c>
      <c r="D245" s="5" t="s">
        <v>149</v>
      </c>
      <c r="E245" s="3" t="s">
        <v>43</v>
      </c>
      <c r="F245" s="3" t="s">
        <v>20</v>
      </c>
      <c r="G245" s="3" t="s">
        <v>20</v>
      </c>
      <c r="H245" s="3" t="s">
        <v>20</v>
      </c>
      <c r="I245" s="31">
        <v>40298564000</v>
      </c>
      <c r="J245" s="3" t="s">
        <v>23</v>
      </c>
      <c r="K245" s="32">
        <v>240000</v>
      </c>
      <c r="L245" s="3" t="s">
        <v>58</v>
      </c>
      <c r="M245" s="4" t="s">
        <v>68</v>
      </c>
      <c r="N245" s="4" t="s">
        <v>56</v>
      </c>
      <c r="O245" s="3" t="s">
        <v>25</v>
      </c>
      <c r="P245" s="4"/>
    </row>
    <row r="246" spans="1:16" ht="48" x14ac:dyDescent="0.25">
      <c r="A246" s="4">
        <f>A245+1</f>
        <v>205</v>
      </c>
      <c r="B246" s="6" t="s">
        <v>26</v>
      </c>
      <c r="C246" s="6">
        <v>3200000</v>
      </c>
      <c r="D246" s="5" t="s">
        <v>49</v>
      </c>
      <c r="E246" s="3" t="s">
        <v>155</v>
      </c>
      <c r="F246" s="3" t="s">
        <v>20</v>
      </c>
      <c r="G246" s="3" t="s">
        <v>20</v>
      </c>
      <c r="H246" s="3" t="s">
        <v>20</v>
      </c>
      <c r="I246" s="31">
        <v>40298564000</v>
      </c>
      <c r="J246" s="3" t="s">
        <v>23</v>
      </c>
      <c r="K246" s="32">
        <v>300000</v>
      </c>
      <c r="L246" s="3" t="s">
        <v>156</v>
      </c>
      <c r="M246" s="4" t="s">
        <v>68</v>
      </c>
      <c r="N246" s="4" t="s">
        <v>56</v>
      </c>
      <c r="O246" s="3" t="s">
        <v>25</v>
      </c>
      <c r="P246" s="4"/>
    </row>
    <row r="247" spans="1:16" ht="48" x14ac:dyDescent="0.25">
      <c r="A247" s="4">
        <f>A246+1</f>
        <v>206</v>
      </c>
      <c r="B247" s="6" t="s">
        <v>36</v>
      </c>
      <c r="C247" s="6">
        <v>3699010</v>
      </c>
      <c r="D247" s="5" t="s">
        <v>157</v>
      </c>
      <c r="E247" s="3" t="s">
        <v>19</v>
      </c>
      <c r="F247" s="3" t="s">
        <v>20</v>
      </c>
      <c r="G247" s="3" t="s">
        <v>20</v>
      </c>
      <c r="H247" s="3" t="s">
        <v>20</v>
      </c>
      <c r="I247" s="31">
        <v>40298564000</v>
      </c>
      <c r="J247" s="3" t="s">
        <v>23</v>
      </c>
      <c r="K247" s="32">
        <v>150000</v>
      </c>
      <c r="L247" s="3" t="s">
        <v>158</v>
      </c>
      <c r="M247" s="4" t="s">
        <v>68</v>
      </c>
      <c r="N247" s="4" t="s">
        <v>56</v>
      </c>
      <c r="O247" s="3" t="s">
        <v>25</v>
      </c>
      <c r="P247" s="4"/>
    </row>
    <row r="248" spans="1:16" ht="84" x14ac:dyDescent="0.25">
      <c r="A248" s="4">
        <f>A247+1</f>
        <v>207</v>
      </c>
      <c r="B248" s="6" t="s">
        <v>27</v>
      </c>
      <c r="C248" s="6">
        <v>931</v>
      </c>
      <c r="D248" s="5" t="s">
        <v>366</v>
      </c>
      <c r="E248" s="3" t="s">
        <v>19</v>
      </c>
      <c r="F248" s="3" t="s">
        <v>20</v>
      </c>
      <c r="G248" s="3" t="s">
        <v>20</v>
      </c>
      <c r="H248" s="3" t="s">
        <v>20</v>
      </c>
      <c r="I248" s="31">
        <v>40298564000</v>
      </c>
      <c r="J248" s="3" t="s">
        <v>23</v>
      </c>
      <c r="K248" s="32">
        <v>3700000</v>
      </c>
      <c r="L248" s="3" t="s">
        <v>58</v>
      </c>
      <c r="M248" s="4" t="s">
        <v>458</v>
      </c>
      <c r="N248" s="4" t="s">
        <v>60</v>
      </c>
      <c r="O248" s="3" t="s">
        <v>22</v>
      </c>
      <c r="P248" s="4"/>
    </row>
    <row r="249" spans="1:16" ht="48" x14ac:dyDescent="0.25">
      <c r="A249" s="4">
        <f>A248+1</f>
        <v>208</v>
      </c>
      <c r="B249" s="6" t="s">
        <v>18</v>
      </c>
      <c r="C249" s="6">
        <v>7492034</v>
      </c>
      <c r="D249" s="5" t="s">
        <v>367</v>
      </c>
      <c r="E249" s="3" t="s">
        <v>19</v>
      </c>
      <c r="F249" s="3" t="s">
        <v>20</v>
      </c>
      <c r="G249" s="3" t="s">
        <v>20</v>
      </c>
      <c r="H249" s="3" t="s">
        <v>20</v>
      </c>
      <c r="I249" s="31">
        <v>40298564000</v>
      </c>
      <c r="J249" s="3" t="s">
        <v>23</v>
      </c>
      <c r="K249" s="32">
        <v>400000</v>
      </c>
      <c r="L249" s="3" t="s">
        <v>68</v>
      </c>
      <c r="M249" s="4" t="s">
        <v>356</v>
      </c>
      <c r="N249" s="4" t="s">
        <v>60</v>
      </c>
      <c r="O249" s="3" t="s">
        <v>22</v>
      </c>
      <c r="P249" s="4"/>
    </row>
    <row r="250" spans="1:16" ht="36" x14ac:dyDescent="0.25">
      <c r="A250" s="44">
        <f>A249+1</f>
        <v>209</v>
      </c>
      <c r="B250" s="42" t="s">
        <v>26</v>
      </c>
      <c r="C250" s="42">
        <v>3000000</v>
      </c>
      <c r="D250" s="52" t="s">
        <v>149</v>
      </c>
      <c r="E250" s="43" t="s">
        <v>43</v>
      </c>
      <c r="F250" s="43" t="s">
        <v>20</v>
      </c>
      <c r="G250" s="43" t="s">
        <v>20</v>
      </c>
      <c r="H250" s="43" t="s">
        <v>20</v>
      </c>
      <c r="I250" s="55">
        <v>40298564000</v>
      </c>
      <c r="J250" s="43" t="s">
        <v>23</v>
      </c>
      <c r="K250" s="56">
        <v>679383.88</v>
      </c>
      <c r="L250" s="43" t="s">
        <v>291</v>
      </c>
      <c r="M250" s="44" t="s">
        <v>68</v>
      </c>
      <c r="N250" s="44" t="s">
        <v>60</v>
      </c>
      <c r="O250" s="43" t="s">
        <v>22</v>
      </c>
      <c r="P250" s="44"/>
    </row>
    <row r="251" spans="1:16" x14ac:dyDescent="0.25">
      <c r="A251" s="57" t="s">
        <v>179</v>
      </c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8"/>
    </row>
    <row r="252" spans="1:16" ht="36" x14ac:dyDescent="0.25">
      <c r="A252" s="4">
        <f>A250+1</f>
        <v>210</v>
      </c>
      <c r="B252" s="6" t="s">
        <v>35</v>
      </c>
      <c r="C252" s="6">
        <v>6420000</v>
      </c>
      <c r="D252" s="5" t="s">
        <v>348</v>
      </c>
      <c r="E252" s="3" t="s">
        <v>29</v>
      </c>
      <c r="F252" s="3" t="s">
        <v>20</v>
      </c>
      <c r="G252" s="3" t="s">
        <v>20</v>
      </c>
      <c r="H252" s="3" t="s">
        <v>20</v>
      </c>
      <c r="I252" s="31">
        <v>97401000000</v>
      </c>
      <c r="J252" s="3" t="s">
        <v>32</v>
      </c>
      <c r="K252" s="32">
        <v>160000</v>
      </c>
      <c r="L252" s="3" t="s">
        <v>349</v>
      </c>
      <c r="M252" s="4" t="s">
        <v>350</v>
      </c>
      <c r="N252" s="4" t="s">
        <v>60</v>
      </c>
      <c r="O252" s="3" t="s">
        <v>22</v>
      </c>
      <c r="P252" s="4"/>
    </row>
    <row r="253" spans="1:16" ht="36" x14ac:dyDescent="0.25">
      <c r="A253" s="4">
        <f>A252+1</f>
        <v>211</v>
      </c>
      <c r="B253" s="6" t="s">
        <v>351</v>
      </c>
      <c r="C253" s="6">
        <v>4010000</v>
      </c>
      <c r="D253" s="5" t="s">
        <v>352</v>
      </c>
      <c r="E253" s="3" t="s">
        <v>29</v>
      </c>
      <c r="F253" s="3" t="s">
        <v>20</v>
      </c>
      <c r="G253" s="3" t="s">
        <v>20</v>
      </c>
      <c r="H253" s="3" t="s">
        <v>20</v>
      </c>
      <c r="I253" s="31">
        <v>97401000000</v>
      </c>
      <c r="J253" s="3" t="s">
        <v>32</v>
      </c>
      <c r="K253" s="32">
        <v>450000</v>
      </c>
      <c r="L253" s="3" t="s">
        <v>349</v>
      </c>
      <c r="M253" s="4" t="s">
        <v>350</v>
      </c>
      <c r="N253" s="4" t="s">
        <v>60</v>
      </c>
      <c r="O253" s="3" t="s">
        <v>22</v>
      </c>
      <c r="P253" s="4"/>
    </row>
    <row r="254" spans="1:16" ht="72" x14ac:dyDescent="0.25">
      <c r="A254" s="4">
        <f>A253+1</f>
        <v>212</v>
      </c>
      <c r="B254" s="6" t="s">
        <v>34</v>
      </c>
      <c r="C254" s="6">
        <v>7523040</v>
      </c>
      <c r="D254" s="5" t="s">
        <v>603</v>
      </c>
      <c r="E254" s="3" t="s">
        <v>29</v>
      </c>
      <c r="F254" s="3" t="s">
        <v>20</v>
      </c>
      <c r="G254" s="3" t="s">
        <v>20</v>
      </c>
      <c r="H254" s="3" t="s">
        <v>20</v>
      </c>
      <c r="I254" s="31">
        <v>97401000000</v>
      </c>
      <c r="J254" s="3" t="s">
        <v>32</v>
      </c>
      <c r="K254" s="32">
        <v>155000</v>
      </c>
      <c r="L254" s="3" t="s">
        <v>353</v>
      </c>
      <c r="M254" s="4" t="s">
        <v>354</v>
      </c>
      <c r="N254" s="4" t="s">
        <v>60</v>
      </c>
      <c r="O254" s="3" t="s">
        <v>22</v>
      </c>
      <c r="P254" s="4"/>
    </row>
    <row r="255" spans="1:16" ht="60" x14ac:dyDescent="0.25">
      <c r="A255" s="4">
        <f>A254+1</f>
        <v>213</v>
      </c>
      <c r="B255" s="6">
        <v>90</v>
      </c>
      <c r="C255" s="6">
        <v>9310000</v>
      </c>
      <c r="D255" s="5" t="s">
        <v>355</v>
      </c>
      <c r="E255" s="3" t="s">
        <v>29</v>
      </c>
      <c r="F255" s="3" t="s">
        <v>20</v>
      </c>
      <c r="G255" s="3" t="s">
        <v>20</v>
      </c>
      <c r="H255" s="3" t="s">
        <v>20</v>
      </c>
      <c r="I255" s="31">
        <v>97401000000</v>
      </c>
      <c r="J255" s="3" t="s">
        <v>32</v>
      </c>
      <c r="K255" s="32">
        <v>120000</v>
      </c>
      <c r="L255" s="3" t="s">
        <v>68</v>
      </c>
      <c r="M255" s="4" t="s">
        <v>356</v>
      </c>
      <c r="N255" s="4" t="s">
        <v>60</v>
      </c>
      <c r="O255" s="3" t="s">
        <v>22</v>
      </c>
      <c r="P255" s="4"/>
    </row>
    <row r="260" spans="17:17" x14ac:dyDescent="0.25">
      <c r="Q260" s="12"/>
    </row>
    <row r="261" spans="17:17" x14ac:dyDescent="0.25">
      <c r="Q261" s="12"/>
    </row>
  </sheetData>
  <autoFilter ref="A5:P255"/>
  <mergeCells count="43">
    <mergeCell ref="A74:P74"/>
    <mergeCell ref="H3:H4"/>
    <mergeCell ref="I3:J3"/>
    <mergeCell ref="K3:K4"/>
    <mergeCell ref="L3:M3"/>
    <mergeCell ref="A2:A4"/>
    <mergeCell ref="B2:B4"/>
    <mergeCell ref="C2:C4"/>
    <mergeCell ref="D2:M2"/>
    <mergeCell ref="P2:P4"/>
    <mergeCell ref="A6:P6"/>
    <mergeCell ref="A7:P7"/>
    <mergeCell ref="A71:P71"/>
    <mergeCell ref="L1:O1"/>
    <mergeCell ref="A1:K1"/>
    <mergeCell ref="N2:N4"/>
    <mergeCell ref="A240:P240"/>
    <mergeCell ref="A76:P76"/>
    <mergeCell ref="A100:P100"/>
    <mergeCell ref="A106:P106"/>
    <mergeCell ref="A110:P110"/>
    <mergeCell ref="A216:P216"/>
    <mergeCell ref="A112:P112"/>
    <mergeCell ref="A151:P151"/>
    <mergeCell ref="A154:P154"/>
    <mergeCell ref="O2:O3"/>
    <mergeCell ref="D3:D4"/>
    <mergeCell ref="E3:E4"/>
    <mergeCell ref="F3:G3"/>
    <mergeCell ref="A251:P251"/>
    <mergeCell ref="A244:P244"/>
    <mergeCell ref="A207:P207"/>
    <mergeCell ref="A163:P163"/>
    <mergeCell ref="A114:P114"/>
    <mergeCell ref="A210:P210"/>
    <mergeCell ref="A215:P215"/>
    <mergeCell ref="A155:P155"/>
    <mergeCell ref="A157:P157"/>
    <mergeCell ref="A197:P197"/>
    <mergeCell ref="A206:P206"/>
    <mergeCell ref="A115:P115"/>
    <mergeCell ref="A164:P164"/>
    <mergeCell ref="A161:P161"/>
  </mergeCells>
  <printOptions gridLines="1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A27"/>
  <sheetViews>
    <sheetView workbookViewId="0">
      <selection activeCell="U33" sqref="U33"/>
    </sheetView>
  </sheetViews>
  <sheetFormatPr defaultRowHeight="15" x14ac:dyDescent="0.25"/>
  <cols>
    <col min="1" max="1" width="6.85546875" style="8" customWidth="1"/>
    <col min="4" max="4" width="29.28515625" customWidth="1"/>
    <col min="5" max="5" width="14.85546875" customWidth="1"/>
    <col min="6" max="6" width="5.7109375" customWidth="1"/>
    <col min="7" max="7" width="6" customWidth="1"/>
    <col min="8" max="8" width="5.85546875" customWidth="1"/>
    <col min="9" max="9" width="11.28515625" style="1" customWidth="1"/>
    <col min="10" max="10" width="10.140625" customWidth="1"/>
    <col min="11" max="11" width="12.42578125" customWidth="1"/>
    <col min="14" max="14" width="11.28515625" customWidth="1"/>
    <col min="16" max="16" width="6.85546875" style="8" customWidth="1"/>
    <col min="18" max="18" width="12.28515625" customWidth="1"/>
  </cols>
  <sheetData>
    <row r="1" spans="1:27" ht="18.75" x14ac:dyDescent="0.25">
      <c r="A1" s="71" t="s">
        <v>314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  <c r="Q1" s="4"/>
    </row>
    <row r="2" spans="1:27" ht="84" x14ac:dyDescent="0.25">
      <c r="A2" s="6">
        <v>1</v>
      </c>
      <c r="B2" s="2" t="s">
        <v>258</v>
      </c>
      <c r="C2" s="2">
        <v>9460000</v>
      </c>
      <c r="D2" s="5" t="s">
        <v>259</v>
      </c>
      <c r="E2" s="2" t="s">
        <v>19</v>
      </c>
      <c r="F2" s="2" t="s">
        <v>20</v>
      </c>
      <c r="G2" s="2" t="s">
        <v>143</v>
      </c>
      <c r="H2" s="2">
        <v>5661</v>
      </c>
      <c r="I2" s="6">
        <v>45286585000</v>
      </c>
      <c r="J2" s="6" t="s">
        <v>242</v>
      </c>
      <c r="K2" s="7" t="s">
        <v>260</v>
      </c>
      <c r="L2" s="3" t="s">
        <v>261</v>
      </c>
      <c r="M2" s="3" t="s">
        <v>146</v>
      </c>
      <c r="N2" s="2" t="s">
        <v>60</v>
      </c>
      <c r="O2" s="2" t="s">
        <v>22</v>
      </c>
      <c r="P2" s="4" t="s">
        <v>262</v>
      </c>
      <c r="Q2" s="4"/>
      <c r="R2" s="39"/>
    </row>
    <row r="3" spans="1:27" ht="36" x14ac:dyDescent="0.25">
      <c r="A3" s="4">
        <f t="shared" ref="A3:A8" si="0">A2+1</f>
        <v>2</v>
      </c>
      <c r="B3" s="3" t="s">
        <v>186</v>
      </c>
      <c r="C3" s="3" t="s">
        <v>187</v>
      </c>
      <c r="D3" s="5" t="s">
        <v>188</v>
      </c>
      <c r="E3" s="3" t="s">
        <v>29</v>
      </c>
      <c r="F3" s="3">
        <v>796</v>
      </c>
      <c r="G3" s="3" t="s">
        <v>148</v>
      </c>
      <c r="H3" s="3">
        <v>1</v>
      </c>
      <c r="I3" s="6">
        <v>3401000000</v>
      </c>
      <c r="J3" s="6" t="s">
        <v>40</v>
      </c>
      <c r="K3" s="9">
        <v>700000</v>
      </c>
      <c r="L3" s="3" t="s">
        <v>189</v>
      </c>
      <c r="M3" s="3" t="s">
        <v>68</v>
      </c>
      <c r="N3" s="3" t="s">
        <v>60</v>
      </c>
      <c r="O3" s="3" t="s">
        <v>22</v>
      </c>
      <c r="P3" s="4" t="s">
        <v>191</v>
      </c>
      <c r="Q3" s="3"/>
      <c r="R3" s="40"/>
    </row>
    <row r="4" spans="1:27" ht="48" x14ac:dyDescent="0.25">
      <c r="A4" s="6">
        <f t="shared" si="0"/>
        <v>3</v>
      </c>
      <c r="B4" s="3" t="s">
        <v>296</v>
      </c>
      <c r="C4" s="3">
        <v>9460000</v>
      </c>
      <c r="D4" s="5" t="s">
        <v>289</v>
      </c>
      <c r="E4" s="3" t="s">
        <v>43</v>
      </c>
      <c r="F4" s="6" t="s">
        <v>20</v>
      </c>
      <c r="G4" s="6" t="s">
        <v>20</v>
      </c>
      <c r="H4" s="6" t="s">
        <v>20</v>
      </c>
      <c r="I4" s="6">
        <v>45286585000</v>
      </c>
      <c r="J4" s="6" t="s">
        <v>242</v>
      </c>
      <c r="K4" s="6" t="s">
        <v>277</v>
      </c>
      <c r="L4" s="6" t="s">
        <v>132</v>
      </c>
      <c r="M4" s="6" t="s">
        <v>68</v>
      </c>
      <c r="N4" s="6" t="s">
        <v>56</v>
      </c>
      <c r="O4" s="3" t="s">
        <v>25</v>
      </c>
      <c r="P4" s="4" t="s">
        <v>284</v>
      </c>
      <c r="Q4" s="3"/>
      <c r="R4" s="40"/>
    </row>
    <row r="5" spans="1:27" s="13" customFormat="1" ht="48" x14ac:dyDescent="0.25">
      <c r="A5" s="6">
        <f t="shared" si="0"/>
        <v>4</v>
      </c>
      <c r="B5" s="3" t="s">
        <v>294</v>
      </c>
      <c r="C5" s="3">
        <v>7260000</v>
      </c>
      <c r="D5" s="5" t="s">
        <v>279</v>
      </c>
      <c r="E5" s="3" t="s">
        <v>43</v>
      </c>
      <c r="F5" s="6" t="s">
        <v>20</v>
      </c>
      <c r="G5" s="6" t="s">
        <v>20</v>
      </c>
      <c r="H5" s="6" t="s">
        <v>20</v>
      </c>
      <c r="I5" s="6">
        <v>45286585000</v>
      </c>
      <c r="J5" s="6" t="s">
        <v>242</v>
      </c>
      <c r="K5" s="6" t="s">
        <v>280</v>
      </c>
      <c r="L5" s="6" t="s">
        <v>132</v>
      </c>
      <c r="M5" s="6" t="s">
        <v>68</v>
      </c>
      <c r="N5" s="6" t="s">
        <v>56</v>
      </c>
      <c r="O5" s="3" t="s">
        <v>25</v>
      </c>
      <c r="P5" s="4" t="s">
        <v>286</v>
      </c>
      <c r="Q5" s="3"/>
      <c r="R5" s="40"/>
    </row>
    <row r="6" spans="1:27" ht="48" x14ac:dyDescent="0.25">
      <c r="A6" s="34">
        <f t="shared" si="0"/>
        <v>5</v>
      </c>
      <c r="B6" s="35" t="s">
        <v>79</v>
      </c>
      <c r="C6" s="35">
        <v>7240000</v>
      </c>
      <c r="D6" s="36" t="s">
        <v>80</v>
      </c>
      <c r="E6" s="35" t="s">
        <v>19</v>
      </c>
      <c r="F6" s="35" t="s">
        <v>20</v>
      </c>
      <c r="G6" s="35" t="s">
        <v>20</v>
      </c>
      <c r="H6" s="35" t="s">
        <v>20</v>
      </c>
      <c r="I6" s="37">
        <v>22401000000</v>
      </c>
      <c r="J6" s="37" t="s">
        <v>81</v>
      </c>
      <c r="K6" s="38">
        <v>700000</v>
      </c>
      <c r="L6" s="35" t="s">
        <v>67</v>
      </c>
      <c r="M6" s="35" t="s">
        <v>77</v>
      </c>
      <c r="N6" s="35" t="s">
        <v>56</v>
      </c>
      <c r="O6" s="35" t="s">
        <v>25</v>
      </c>
      <c r="P6" s="4" t="s">
        <v>195</v>
      </c>
      <c r="Q6" s="3"/>
      <c r="R6" s="40"/>
      <c r="T6" s="13"/>
      <c r="U6" s="13"/>
      <c r="V6" s="13"/>
      <c r="W6" s="13"/>
      <c r="X6" s="13"/>
      <c r="Y6" s="13"/>
      <c r="Z6" s="13"/>
      <c r="AA6" s="13"/>
    </row>
    <row r="7" spans="1:27" ht="84" x14ac:dyDescent="0.25">
      <c r="A7" s="4">
        <f t="shared" si="0"/>
        <v>6</v>
      </c>
      <c r="B7" s="3" t="s">
        <v>38</v>
      </c>
      <c r="C7" s="3">
        <v>931</v>
      </c>
      <c r="D7" s="5" t="s">
        <v>28</v>
      </c>
      <c r="E7" s="3" t="s">
        <v>29</v>
      </c>
      <c r="F7" s="3">
        <v>55</v>
      </c>
      <c r="G7" s="3" t="s">
        <v>143</v>
      </c>
      <c r="H7" s="3">
        <v>479.6</v>
      </c>
      <c r="I7" s="6">
        <v>40298564000</v>
      </c>
      <c r="J7" s="6" t="s">
        <v>23</v>
      </c>
      <c r="K7" s="9">
        <v>3700000</v>
      </c>
      <c r="L7" s="3" t="s">
        <v>51</v>
      </c>
      <c r="M7" s="3" t="s">
        <v>146</v>
      </c>
      <c r="N7" s="3" t="s">
        <v>60</v>
      </c>
      <c r="O7" s="3" t="s">
        <v>22</v>
      </c>
      <c r="P7" s="4" t="s">
        <v>221</v>
      </c>
      <c r="Q7" s="16"/>
      <c r="R7" s="17"/>
      <c r="T7" s="13"/>
      <c r="U7" s="13"/>
      <c r="V7" s="13"/>
      <c r="W7" s="13"/>
      <c r="X7" s="13"/>
      <c r="Y7" s="13"/>
      <c r="Z7" s="13"/>
      <c r="AA7" s="13"/>
    </row>
    <row r="8" spans="1:27" s="13" customFormat="1" ht="36" x14ac:dyDescent="0.25">
      <c r="A8" s="4">
        <f t="shared" si="0"/>
        <v>7</v>
      </c>
      <c r="B8" s="3" t="s">
        <v>35</v>
      </c>
      <c r="C8" s="3">
        <v>6420000</v>
      </c>
      <c r="D8" s="5" t="s">
        <v>163</v>
      </c>
      <c r="E8" s="3" t="s">
        <v>19</v>
      </c>
      <c r="F8" s="3">
        <v>796</v>
      </c>
      <c r="G8" s="3" t="s">
        <v>161</v>
      </c>
      <c r="H8" s="3">
        <v>1</v>
      </c>
      <c r="I8" s="6">
        <v>32401000000</v>
      </c>
      <c r="J8" s="6" t="s">
        <v>44</v>
      </c>
      <c r="K8" s="9">
        <v>104269.32</v>
      </c>
      <c r="L8" s="3" t="s">
        <v>67</v>
      </c>
      <c r="M8" s="3" t="s">
        <v>162</v>
      </c>
      <c r="N8" s="3" t="s">
        <v>60</v>
      </c>
      <c r="O8" s="3" t="s">
        <v>22</v>
      </c>
      <c r="P8" s="4" t="s">
        <v>224</v>
      </c>
      <c r="Q8" s="3"/>
      <c r="R8" s="40"/>
    </row>
    <row r="9" spans="1:27" s="13" customFormat="1" ht="36" x14ac:dyDescent="0.25">
      <c r="A9" s="4">
        <f>A8+1</f>
        <v>8</v>
      </c>
      <c r="B9" s="3">
        <v>70.2</v>
      </c>
      <c r="C9" s="3">
        <v>7010020</v>
      </c>
      <c r="D9" s="5" t="s">
        <v>486</v>
      </c>
      <c r="E9" s="3" t="s">
        <v>19</v>
      </c>
      <c r="F9" s="3" t="s">
        <v>20</v>
      </c>
      <c r="G9" s="3" t="s">
        <v>20</v>
      </c>
      <c r="H9" s="3" t="s">
        <v>20</v>
      </c>
      <c r="I9" s="6">
        <v>32437000000</v>
      </c>
      <c r="J9" s="6" t="s">
        <v>483</v>
      </c>
      <c r="K9" s="9">
        <v>108820.8</v>
      </c>
      <c r="L9" s="3" t="s">
        <v>52</v>
      </c>
      <c r="M9" s="3" t="s">
        <v>484</v>
      </c>
      <c r="N9" s="3" t="s">
        <v>60</v>
      </c>
      <c r="O9" s="3" t="s">
        <v>22</v>
      </c>
      <c r="P9" s="4" t="s">
        <v>485</v>
      </c>
      <c r="Q9" s="10"/>
      <c r="R9" s="11"/>
    </row>
    <row r="10" spans="1:27" ht="48" x14ac:dyDescent="0.25">
      <c r="A10" s="4">
        <f>A9+1</f>
        <v>9</v>
      </c>
      <c r="B10" s="3" t="s">
        <v>30</v>
      </c>
      <c r="C10" s="3">
        <v>3699010</v>
      </c>
      <c r="D10" s="5" t="s">
        <v>128</v>
      </c>
      <c r="E10" s="3" t="s">
        <v>19</v>
      </c>
      <c r="F10" s="3"/>
      <c r="G10" s="3"/>
      <c r="H10" s="3"/>
      <c r="I10" s="6">
        <v>22401000000</v>
      </c>
      <c r="J10" s="6" t="s">
        <v>42</v>
      </c>
      <c r="K10" s="9">
        <v>300000</v>
      </c>
      <c r="L10" s="3" t="s">
        <v>132</v>
      </c>
      <c r="M10" s="3" t="s">
        <v>133</v>
      </c>
      <c r="N10" s="3" t="s">
        <v>56</v>
      </c>
      <c r="O10" s="3" t="s">
        <v>25</v>
      </c>
      <c r="P10" s="4" t="s">
        <v>217</v>
      </c>
      <c r="Q10" s="10"/>
      <c r="R10" s="11"/>
      <c r="T10" s="13"/>
      <c r="U10" s="13"/>
      <c r="V10" s="13"/>
      <c r="W10" s="13"/>
      <c r="X10" s="13"/>
      <c r="Y10" s="13"/>
      <c r="Z10" s="13"/>
      <c r="AA10" s="13"/>
    </row>
    <row r="11" spans="1:27" ht="48" x14ac:dyDescent="0.25">
      <c r="A11" s="4">
        <f>A10+1</f>
        <v>10</v>
      </c>
      <c r="B11" s="3" t="s">
        <v>41</v>
      </c>
      <c r="C11" s="3">
        <v>3020020</v>
      </c>
      <c r="D11" s="5" t="s">
        <v>24</v>
      </c>
      <c r="E11" s="3" t="s">
        <v>147</v>
      </c>
      <c r="F11" s="3">
        <v>796</v>
      </c>
      <c r="G11" s="3" t="s">
        <v>148</v>
      </c>
      <c r="H11" s="3">
        <v>1</v>
      </c>
      <c r="I11" s="6">
        <v>40298564000</v>
      </c>
      <c r="J11" s="6" t="s">
        <v>23</v>
      </c>
      <c r="K11" s="9">
        <v>152000</v>
      </c>
      <c r="L11" s="3" t="s">
        <v>55</v>
      </c>
      <c r="M11" s="3" t="s">
        <v>167</v>
      </c>
      <c r="N11" s="3" t="s">
        <v>56</v>
      </c>
      <c r="O11" s="3" t="s">
        <v>25</v>
      </c>
      <c r="P11" s="4" t="s">
        <v>231</v>
      </c>
      <c r="Q11" s="10"/>
      <c r="R11" s="11"/>
      <c r="T11" s="13"/>
      <c r="U11" s="13"/>
      <c r="V11" s="13"/>
      <c r="W11" s="13"/>
      <c r="X11" s="13"/>
      <c r="Y11" s="13"/>
      <c r="Z11" s="13"/>
      <c r="AA11" s="13"/>
    </row>
    <row r="12" spans="1:27" ht="36" x14ac:dyDescent="0.25">
      <c r="A12" s="4">
        <f>A11+1</f>
        <v>11</v>
      </c>
      <c r="B12" s="3" t="s">
        <v>61</v>
      </c>
      <c r="C12" s="3">
        <v>3410111</v>
      </c>
      <c r="D12" s="5" t="s">
        <v>141</v>
      </c>
      <c r="E12" s="3" t="s">
        <v>19</v>
      </c>
      <c r="F12" s="3" t="s">
        <v>20</v>
      </c>
      <c r="G12" s="3" t="s">
        <v>20</v>
      </c>
      <c r="H12" s="3" t="s">
        <v>20</v>
      </c>
      <c r="I12" s="6">
        <v>40298564000</v>
      </c>
      <c r="J12" s="6" t="s">
        <v>23</v>
      </c>
      <c r="K12" s="9">
        <v>750000</v>
      </c>
      <c r="L12" s="3" t="s">
        <v>386</v>
      </c>
      <c r="M12" s="3" t="s">
        <v>388</v>
      </c>
      <c r="N12" s="3" t="s">
        <v>60</v>
      </c>
      <c r="O12" s="3" t="s">
        <v>22</v>
      </c>
      <c r="P12" s="4" t="s">
        <v>219</v>
      </c>
      <c r="Q12" s="15"/>
      <c r="R12" s="14"/>
      <c r="T12" s="13"/>
      <c r="U12" s="13"/>
      <c r="V12" s="13"/>
      <c r="W12" s="13"/>
      <c r="X12" s="13"/>
      <c r="Y12" s="13"/>
      <c r="Z12" s="13"/>
      <c r="AA12" s="13"/>
    </row>
    <row r="13" spans="1:27" ht="48" x14ac:dyDescent="0.25">
      <c r="A13" s="4">
        <f>A12+1</f>
        <v>12</v>
      </c>
      <c r="B13" s="3" t="s">
        <v>26</v>
      </c>
      <c r="C13" s="3">
        <v>3020000</v>
      </c>
      <c r="D13" s="5" t="s">
        <v>149</v>
      </c>
      <c r="E13" s="3" t="s">
        <v>150</v>
      </c>
      <c r="F13" s="3">
        <v>796</v>
      </c>
      <c r="G13" s="3" t="s">
        <v>148</v>
      </c>
      <c r="H13" s="3">
        <v>1</v>
      </c>
      <c r="I13" s="6">
        <v>40298564000</v>
      </c>
      <c r="J13" s="6" t="s">
        <v>23</v>
      </c>
      <c r="K13" s="9">
        <v>210000</v>
      </c>
      <c r="L13" s="3" t="s">
        <v>337</v>
      </c>
      <c r="M13" s="3" t="s">
        <v>189</v>
      </c>
      <c r="N13" s="3" t="s">
        <v>56</v>
      </c>
      <c r="O13" s="3" t="s">
        <v>25</v>
      </c>
      <c r="P13" s="30" t="s">
        <v>222</v>
      </c>
      <c r="Q13" s="15"/>
      <c r="R13" s="14"/>
      <c r="T13" s="13"/>
      <c r="U13" s="13"/>
      <c r="V13" s="13"/>
      <c r="W13" s="13"/>
      <c r="X13" s="13"/>
      <c r="Y13" s="13"/>
      <c r="Z13" s="13"/>
      <c r="AA13" s="13"/>
    </row>
    <row r="14" spans="1:27" s="13" customFormat="1" ht="48" x14ac:dyDescent="0.25">
      <c r="A14" s="4">
        <f t="shared" ref="A14:A17" si="1">A13+1</f>
        <v>13</v>
      </c>
      <c r="B14" s="3" t="s">
        <v>296</v>
      </c>
      <c r="C14" s="3">
        <v>9460000</v>
      </c>
      <c r="D14" s="5" t="s">
        <v>278</v>
      </c>
      <c r="E14" s="3" t="s">
        <v>43</v>
      </c>
      <c r="F14" s="6" t="s">
        <v>20</v>
      </c>
      <c r="G14" s="6" t="s">
        <v>20</v>
      </c>
      <c r="H14" s="6" t="s">
        <v>20</v>
      </c>
      <c r="I14" s="6">
        <v>45286585000</v>
      </c>
      <c r="J14" s="6" t="s">
        <v>242</v>
      </c>
      <c r="K14" s="6" t="s">
        <v>277</v>
      </c>
      <c r="L14" s="6" t="s">
        <v>500</v>
      </c>
      <c r="M14" s="6" t="s">
        <v>68</v>
      </c>
      <c r="N14" s="6" t="s">
        <v>56</v>
      </c>
      <c r="O14" s="3" t="s">
        <v>25</v>
      </c>
      <c r="P14" s="4" t="s">
        <v>285</v>
      </c>
      <c r="Q14" s="10"/>
      <c r="R14" s="11"/>
    </row>
    <row r="15" spans="1:27" ht="48" x14ac:dyDescent="0.25">
      <c r="A15" s="4">
        <f t="shared" si="1"/>
        <v>14</v>
      </c>
      <c r="B15" s="3" t="s">
        <v>254</v>
      </c>
      <c r="C15" s="3">
        <v>3693660</v>
      </c>
      <c r="D15" s="5" t="s">
        <v>255</v>
      </c>
      <c r="E15" s="3" t="s">
        <v>19</v>
      </c>
      <c r="F15" s="3" t="s">
        <v>20</v>
      </c>
      <c r="G15" s="3" t="s">
        <v>256</v>
      </c>
      <c r="H15" s="6">
        <v>42000</v>
      </c>
      <c r="I15" s="6">
        <v>45286585000</v>
      </c>
      <c r="J15" s="9" t="s">
        <v>242</v>
      </c>
      <c r="K15" s="9">
        <v>700000</v>
      </c>
      <c r="L15" s="3" t="s">
        <v>52</v>
      </c>
      <c r="M15" s="3" t="s">
        <v>377</v>
      </c>
      <c r="N15" s="3" t="s">
        <v>56</v>
      </c>
      <c r="O15" s="4" t="s">
        <v>25</v>
      </c>
      <c r="P15" s="3" t="s">
        <v>257</v>
      </c>
      <c r="Q15" s="10"/>
      <c r="R15" s="11"/>
      <c r="T15" s="13"/>
      <c r="U15" s="13"/>
      <c r="V15" s="13"/>
      <c r="W15" s="13"/>
      <c r="X15" s="13"/>
      <c r="Y15" s="13"/>
      <c r="Z15" s="13"/>
      <c r="AA15" s="13"/>
    </row>
    <row r="16" spans="1:27" ht="60" x14ac:dyDescent="0.25">
      <c r="A16" s="4">
        <f t="shared" si="1"/>
        <v>15</v>
      </c>
      <c r="B16" s="3" t="s">
        <v>263</v>
      </c>
      <c r="C16" s="3">
        <v>4530242</v>
      </c>
      <c r="D16" s="5" t="s">
        <v>264</v>
      </c>
      <c r="E16" s="3" t="s">
        <v>19</v>
      </c>
      <c r="F16" s="3" t="s">
        <v>20</v>
      </c>
      <c r="G16" s="3" t="s">
        <v>20</v>
      </c>
      <c r="H16" s="3" t="s">
        <v>20</v>
      </c>
      <c r="I16" s="6">
        <v>45286585000</v>
      </c>
      <c r="J16" s="6" t="s">
        <v>242</v>
      </c>
      <c r="K16" s="9">
        <v>1300000</v>
      </c>
      <c r="L16" s="3" t="s">
        <v>384</v>
      </c>
      <c r="M16" s="3" t="s">
        <v>385</v>
      </c>
      <c r="N16" s="3" t="s">
        <v>60</v>
      </c>
      <c r="O16" s="3" t="s">
        <v>22</v>
      </c>
      <c r="P16" s="4" t="s">
        <v>265</v>
      </c>
      <c r="Q16" s="10"/>
      <c r="R16" s="11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48" x14ac:dyDescent="0.25">
      <c r="A17" s="4">
        <f t="shared" si="1"/>
        <v>16</v>
      </c>
      <c r="B17" s="6" t="s">
        <v>26</v>
      </c>
      <c r="C17" s="6">
        <v>3020000</v>
      </c>
      <c r="D17" s="5" t="s">
        <v>63</v>
      </c>
      <c r="E17" s="3" t="s">
        <v>19</v>
      </c>
      <c r="F17" s="3" t="s">
        <v>20</v>
      </c>
      <c r="G17" s="3" t="s">
        <v>20</v>
      </c>
      <c r="H17" s="3" t="s">
        <v>20</v>
      </c>
      <c r="I17" s="31">
        <v>22401000000</v>
      </c>
      <c r="J17" s="3" t="s">
        <v>42</v>
      </c>
      <c r="K17" s="32">
        <v>1545800</v>
      </c>
      <c r="L17" s="3" t="s">
        <v>59</v>
      </c>
      <c r="M17" s="4" t="s">
        <v>131</v>
      </c>
      <c r="N17" s="4" t="s">
        <v>56</v>
      </c>
      <c r="O17" s="3" t="s">
        <v>25</v>
      </c>
      <c r="P17" s="4" t="s">
        <v>234</v>
      </c>
      <c r="Q17" s="10"/>
      <c r="R17" s="11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48" x14ac:dyDescent="0.25">
      <c r="A18" s="4">
        <f>A17+1</f>
        <v>17</v>
      </c>
      <c r="B18" s="3" t="s">
        <v>298</v>
      </c>
      <c r="C18" s="3">
        <v>3120000</v>
      </c>
      <c r="D18" s="5" t="s">
        <v>290</v>
      </c>
      <c r="E18" s="6" t="s">
        <v>19</v>
      </c>
      <c r="F18" s="6" t="s">
        <v>20</v>
      </c>
      <c r="G18" s="6" t="s">
        <v>20</v>
      </c>
      <c r="H18" s="6" t="s">
        <v>20</v>
      </c>
      <c r="I18" s="6">
        <v>45286585000</v>
      </c>
      <c r="J18" s="6" t="s">
        <v>242</v>
      </c>
      <c r="K18" s="41">
        <v>540000</v>
      </c>
      <c r="L18" s="3" t="s">
        <v>167</v>
      </c>
      <c r="M18" s="6" t="s">
        <v>291</v>
      </c>
      <c r="N18" s="6" t="s">
        <v>56</v>
      </c>
      <c r="O18" s="3" t="s">
        <v>25</v>
      </c>
      <c r="P18" s="4" t="s">
        <v>297</v>
      </c>
      <c r="Q18" s="10"/>
      <c r="R18" s="11"/>
      <c r="T18" s="13"/>
      <c r="U18" s="13"/>
      <c r="V18" s="13"/>
      <c r="W18" s="13"/>
      <c r="X18" s="13"/>
      <c r="Y18" s="13"/>
      <c r="Z18" s="13"/>
      <c r="AA18" s="13"/>
    </row>
    <row r="19" spans="1:27" s="13" customFormat="1" ht="48" x14ac:dyDescent="0.25">
      <c r="A19" s="4">
        <f>A18+1</f>
        <v>18</v>
      </c>
      <c r="B19" s="6">
        <v>72</v>
      </c>
      <c r="C19" s="6">
        <v>7260000</v>
      </c>
      <c r="D19" s="5" t="s">
        <v>169</v>
      </c>
      <c r="E19" s="3" t="s">
        <v>19</v>
      </c>
      <c r="F19" s="3">
        <v>796</v>
      </c>
      <c r="G19" s="3" t="s">
        <v>161</v>
      </c>
      <c r="H19" s="3">
        <v>80</v>
      </c>
      <c r="I19" s="31">
        <v>32401000000</v>
      </c>
      <c r="J19" s="3" t="s">
        <v>44</v>
      </c>
      <c r="K19" s="32">
        <v>156560</v>
      </c>
      <c r="L19" s="3" t="s">
        <v>167</v>
      </c>
      <c r="M19" s="4" t="s">
        <v>168</v>
      </c>
      <c r="N19" s="4" t="s">
        <v>56</v>
      </c>
      <c r="O19" s="3" t="s">
        <v>25</v>
      </c>
      <c r="P19" s="4" t="s">
        <v>238</v>
      </c>
      <c r="Q19" s="10"/>
      <c r="R19" s="11"/>
    </row>
    <row r="20" spans="1:27" ht="96" x14ac:dyDescent="0.25">
      <c r="A20" s="4">
        <f t="shared" ref="A20:A22" si="2">A19+1</f>
        <v>19</v>
      </c>
      <c r="B20" s="6">
        <v>72</v>
      </c>
      <c r="C20" s="6">
        <v>7260000</v>
      </c>
      <c r="D20" s="5" t="s">
        <v>166</v>
      </c>
      <c r="E20" s="3" t="s">
        <v>19</v>
      </c>
      <c r="F20" s="3">
        <v>796</v>
      </c>
      <c r="G20" s="3" t="s">
        <v>161</v>
      </c>
      <c r="H20" s="3">
        <v>24</v>
      </c>
      <c r="I20" s="31">
        <v>32401000000</v>
      </c>
      <c r="J20" s="3" t="s">
        <v>44</v>
      </c>
      <c r="K20" s="32">
        <v>324000</v>
      </c>
      <c r="L20" s="3" t="s">
        <v>167</v>
      </c>
      <c r="M20" s="4" t="s">
        <v>168</v>
      </c>
      <c r="N20" s="4" t="s">
        <v>56</v>
      </c>
      <c r="O20" s="3" t="s">
        <v>25</v>
      </c>
      <c r="P20" s="4" t="s">
        <v>237</v>
      </c>
      <c r="Q20" s="10"/>
      <c r="R20" s="11"/>
      <c r="T20" s="13"/>
      <c r="U20" s="13"/>
      <c r="V20" s="13"/>
      <c r="W20" s="13"/>
      <c r="X20" s="13"/>
      <c r="Y20" s="13"/>
      <c r="Z20" s="13"/>
      <c r="AA20" s="13"/>
    </row>
    <row r="21" spans="1:27" ht="48" x14ac:dyDescent="0.25">
      <c r="A21" s="4">
        <f t="shared" si="2"/>
        <v>20</v>
      </c>
      <c r="B21" s="6" t="s">
        <v>26</v>
      </c>
      <c r="C21" s="6">
        <v>3020000</v>
      </c>
      <c r="D21" s="5" t="s">
        <v>149</v>
      </c>
      <c r="E21" s="3" t="s">
        <v>29</v>
      </c>
      <c r="F21" s="3" t="s">
        <v>20</v>
      </c>
      <c r="G21" s="3" t="s">
        <v>20</v>
      </c>
      <c r="H21" s="3" t="s">
        <v>20</v>
      </c>
      <c r="I21" s="31">
        <v>40298564000</v>
      </c>
      <c r="J21" s="3" t="s">
        <v>23</v>
      </c>
      <c r="K21" s="32">
        <v>350000</v>
      </c>
      <c r="L21" s="3" t="s">
        <v>59</v>
      </c>
      <c r="M21" s="4" t="s">
        <v>152</v>
      </c>
      <c r="N21" s="4" t="s">
        <v>56</v>
      </c>
      <c r="O21" s="3" t="s">
        <v>25</v>
      </c>
      <c r="P21" s="4" t="s">
        <v>235</v>
      </c>
      <c r="Q21" s="10"/>
      <c r="R21" s="11"/>
      <c r="T21" s="13"/>
      <c r="U21" s="13"/>
      <c r="V21" s="13"/>
      <c r="W21" s="13"/>
      <c r="X21" s="13"/>
      <c r="Y21" s="13"/>
      <c r="Z21" s="13"/>
      <c r="AA21" s="13"/>
    </row>
    <row r="22" spans="1:27" ht="48" x14ac:dyDescent="0.25">
      <c r="A22" s="4">
        <f t="shared" si="2"/>
        <v>21</v>
      </c>
      <c r="B22" s="6" t="s">
        <v>41</v>
      </c>
      <c r="C22" s="6">
        <v>7260020</v>
      </c>
      <c r="D22" s="5" t="s">
        <v>47</v>
      </c>
      <c r="E22" s="3" t="s">
        <v>153</v>
      </c>
      <c r="F22" s="3" t="s">
        <v>20</v>
      </c>
      <c r="G22" s="3" t="s">
        <v>20</v>
      </c>
      <c r="H22" s="3" t="s">
        <v>20</v>
      </c>
      <c r="I22" s="31">
        <v>40298564000</v>
      </c>
      <c r="J22" s="3" t="s">
        <v>23</v>
      </c>
      <c r="K22" s="32">
        <v>110000</v>
      </c>
      <c r="L22" s="3" t="s">
        <v>154</v>
      </c>
      <c r="M22" s="4" t="s">
        <v>131</v>
      </c>
      <c r="N22" s="4" t="s">
        <v>56</v>
      </c>
      <c r="O22" s="3" t="s">
        <v>25</v>
      </c>
      <c r="P22" s="4" t="s">
        <v>236</v>
      </c>
      <c r="Q22" s="10"/>
      <c r="R22" s="11"/>
      <c r="T22" s="13"/>
      <c r="U22" s="13"/>
      <c r="V22" s="13"/>
      <c r="W22" s="13"/>
      <c r="X22" s="13"/>
      <c r="Y22" s="13"/>
      <c r="Z22" s="13"/>
      <c r="AA22" s="13"/>
    </row>
    <row r="23" spans="1:27" s="13" customFormat="1" ht="48" x14ac:dyDescent="0.25">
      <c r="A23" s="6">
        <f>'План закупок_актуальный'!A168+1</f>
        <v>139</v>
      </c>
      <c r="B23" s="3" t="s">
        <v>563</v>
      </c>
      <c r="C23" s="3" t="s">
        <v>562</v>
      </c>
      <c r="D23" s="26" t="s">
        <v>560</v>
      </c>
      <c r="E23" s="27" t="s">
        <v>19</v>
      </c>
      <c r="F23" s="3" t="s">
        <v>20</v>
      </c>
      <c r="G23" s="3" t="s">
        <v>20</v>
      </c>
      <c r="H23" s="3" t="s">
        <v>20</v>
      </c>
      <c r="I23" s="6">
        <v>45286585000</v>
      </c>
      <c r="J23" s="6" t="s">
        <v>242</v>
      </c>
      <c r="K23" s="29">
        <v>350000</v>
      </c>
      <c r="L23" s="6" t="s">
        <v>59</v>
      </c>
      <c r="M23" s="6" t="s">
        <v>131</v>
      </c>
      <c r="N23" s="6" t="s">
        <v>56</v>
      </c>
      <c r="O23" s="3" t="s">
        <v>25</v>
      </c>
      <c r="P23" s="4" t="s">
        <v>561</v>
      </c>
      <c r="Q23" s="10"/>
      <c r="R23" s="11"/>
    </row>
    <row r="24" spans="1:27" ht="48" x14ac:dyDescent="0.25">
      <c r="A24" s="4">
        <f>A21+1</f>
        <v>21</v>
      </c>
      <c r="B24" s="6" t="s">
        <v>26</v>
      </c>
      <c r="C24" s="6">
        <v>3020000</v>
      </c>
      <c r="D24" s="5" t="s">
        <v>136</v>
      </c>
      <c r="E24" s="3" t="s">
        <v>19</v>
      </c>
      <c r="F24" s="3" t="s">
        <v>20</v>
      </c>
      <c r="G24" s="3" t="s">
        <v>20</v>
      </c>
      <c r="H24" s="3" t="s">
        <v>20</v>
      </c>
      <c r="I24" s="31">
        <v>22401000000</v>
      </c>
      <c r="J24" s="3" t="s">
        <v>42</v>
      </c>
      <c r="K24" s="32">
        <v>2843800</v>
      </c>
      <c r="L24" s="3" t="s">
        <v>58</v>
      </c>
      <c r="M24" s="4" t="s">
        <v>137</v>
      </c>
      <c r="N24" s="4" t="s">
        <v>56</v>
      </c>
      <c r="O24" s="3" t="s">
        <v>25</v>
      </c>
      <c r="P24" s="4" t="s">
        <v>239</v>
      </c>
      <c r="Q24" s="10"/>
      <c r="R24" s="11"/>
      <c r="T24" s="13"/>
      <c r="U24" s="13"/>
      <c r="V24" s="13"/>
      <c r="W24" s="13"/>
      <c r="X24" s="13"/>
      <c r="Y24" s="13"/>
      <c r="Z24" s="13"/>
      <c r="AA24" s="13"/>
    </row>
    <row r="25" spans="1:27" ht="36" x14ac:dyDescent="0.25">
      <c r="A25" s="4">
        <f>'План закупок_актуальный'!A241+1</f>
        <v>202</v>
      </c>
      <c r="B25" s="6" t="s">
        <v>61</v>
      </c>
      <c r="C25" s="6">
        <v>3410000</v>
      </c>
      <c r="D25" s="5" t="s">
        <v>138</v>
      </c>
      <c r="E25" s="3" t="s">
        <v>19</v>
      </c>
      <c r="F25" s="3" t="s">
        <v>20</v>
      </c>
      <c r="G25" s="3" t="s">
        <v>20</v>
      </c>
      <c r="H25" s="3" t="s">
        <v>20</v>
      </c>
      <c r="I25" s="31">
        <v>22401000000</v>
      </c>
      <c r="J25" s="3" t="s">
        <v>42</v>
      </c>
      <c r="K25" s="32">
        <v>1416000</v>
      </c>
      <c r="L25" s="3" t="s">
        <v>58</v>
      </c>
      <c r="M25" s="4" t="s">
        <v>137</v>
      </c>
      <c r="N25" s="4" t="s">
        <v>60</v>
      </c>
      <c r="O25" s="3" t="s">
        <v>22</v>
      </c>
      <c r="P25" s="4" t="s">
        <v>240</v>
      </c>
      <c r="Q25" s="10"/>
      <c r="R25" s="11"/>
      <c r="T25" s="13"/>
      <c r="U25" s="13"/>
      <c r="V25" s="13"/>
      <c r="W25" s="13"/>
      <c r="X25" s="13"/>
      <c r="Y25" s="13"/>
      <c r="Z25" s="13"/>
      <c r="AA25" s="13"/>
    </row>
    <row r="26" spans="1:27" ht="48" x14ac:dyDescent="0.25">
      <c r="A26" s="42">
        <f>'План закупок_актуальный'!A168+1</f>
        <v>139</v>
      </c>
      <c r="B26" s="43" t="s">
        <v>251</v>
      </c>
      <c r="C26" s="43">
        <v>3693660</v>
      </c>
      <c r="D26" s="52" t="s">
        <v>252</v>
      </c>
      <c r="E26" s="43" t="s">
        <v>19</v>
      </c>
      <c r="F26" s="43" t="s">
        <v>20</v>
      </c>
      <c r="G26" s="43" t="s">
        <v>20</v>
      </c>
      <c r="H26" s="42" t="s">
        <v>20</v>
      </c>
      <c r="I26" s="42">
        <v>45286585000</v>
      </c>
      <c r="J26" s="46" t="s">
        <v>242</v>
      </c>
      <c r="K26" s="46">
        <v>370000</v>
      </c>
      <c r="L26" s="43" t="s">
        <v>131</v>
      </c>
      <c r="M26" s="43" t="s">
        <v>68</v>
      </c>
      <c r="N26" s="43" t="s">
        <v>56</v>
      </c>
      <c r="O26" s="44" t="s">
        <v>25</v>
      </c>
      <c r="P26" s="43" t="s">
        <v>253</v>
      </c>
      <c r="Q26" s="53"/>
      <c r="R26" s="54"/>
      <c r="S26" s="51"/>
      <c r="T26" s="13"/>
      <c r="U26" s="13"/>
      <c r="V26" s="13"/>
      <c r="W26" s="13"/>
      <c r="X26" s="13"/>
      <c r="Y26" s="13"/>
      <c r="Z26" s="13"/>
      <c r="AA26" s="13"/>
    </row>
    <row r="27" spans="1:27" ht="48" x14ac:dyDescent="0.25">
      <c r="A27" s="42">
        <f>'План закупок_актуальный'!A218+1</f>
        <v>180</v>
      </c>
      <c r="B27" s="43" t="s">
        <v>294</v>
      </c>
      <c r="C27" s="43">
        <v>2429880</v>
      </c>
      <c r="D27" s="47" t="s">
        <v>529</v>
      </c>
      <c r="E27" s="43" t="s">
        <v>43</v>
      </c>
      <c r="F27" s="43" t="s">
        <v>20</v>
      </c>
      <c r="G27" s="43" t="s">
        <v>379</v>
      </c>
      <c r="H27" s="42">
        <v>500</v>
      </c>
      <c r="I27" s="43">
        <v>45286585000</v>
      </c>
      <c r="J27" s="43" t="s">
        <v>242</v>
      </c>
      <c r="K27" s="46">
        <v>500000</v>
      </c>
      <c r="L27" s="43" t="s">
        <v>291</v>
      </c>
      <c r="M27" s="43" t="s">
        <v>162</v>
      </c>
      <c r="N27" s="43" t="s">
        <v>56</v>
      </c>
      <c r="O27" s="44" t="s">
        <v>25</v>
      </c>
      <c r="P27" s="43" t="s">
        <v>528</v>
      </c>
      <c r="Q27" s="53"/>
      <c r="R27" s="54"/>
      <c r="S27" s="51"/>
      <c r="T27" s="13"/>
      <c r="U27" s="13"/>
      <c r="V27" s="13"/>
      <c r="W27" s="13"/>
      <c r="X27" s="13"/>
      <c r="Y27" s="13"/>
      <c r="Z27" s="13"/>
      <c r="AA27" s="13"/>
    </row>
  </sheetData>
  <mergeCells count="1">
    <mergeCell ref="A1:P1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закупок_актуальный</vt:lpstr>
      <vt:lpstr>Исключенные из Плана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2015-11-27T11:47:37Z</dcterms:modified>
</cp:coreProperties>
</file>